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GROUP PC+LCV" sheetId="1" r:id="rId1"/>
    <sheet name="Sales by Model" sheetId="2" r:id="rId2"/>
  </sheets>
  <definedNames>
    <definedName name="_xlnm.Print_Area" localSheetId="1">'Sales by Model'!$B$1:$L$210</definedName>
  </definedNames>
  <calcPr fullCalcOnLoad="1"/>
</workbook>
</file>

<file path=xl/sharedStrings.xml><?xml version="1.0" encoding="utf-8"?>
<sst xmlns="http://schemas.openxmlformats.org/spreadsheetml/2006/main" count="1315" uniqueCount="649">
  <si>
    <t>Renault monthly sales</t>
  </si>
  <si>
    <t>Europe Region</t>
  </si>
  <si>
    <t>Worldwide</t>
  </si>
  <si>
    <t>June</t>
  </si>
  <si>
    <t>YTD</t>
  </si>
  <si>
    <t>PC</t>
  </si>
  <si>
    <t>Renault</t>
  </si>
  <si>
    <t>Captur</t>
  </si>
  <si>
    <t>Clio</t>
  </si>
  <si>
    <t>Clio 4</t>
  </si>
  <si>
    <t>Espace 5</t>
  </si>
  <si>
    <t>Kadjar</t>
  </si>
  <si>
    <t>Kangoo</t>
  </si>
  <si>
    <t>Koleos 2</t>
  </si>
  <si>
    <t>Laguna</t>
  </si>
  <si>
    <t>Master</t>
  </si>
  <si>
    <t>Master 3 RT</t>
  </si>
  <si>
    <t>Megane</t>
  </si>
  <si>
    <t>Megane 4</t>
  </si>
  <si>
    <t>Misc.</t>
  </si>
  <si>
    <t>Talisman</t>
  </si>
  <si>
    <t>Trafic</t>
  </si>
  <si>
    <t>Trafic 3</t>
  </si>
  <si>
    <t>Twingo 3</t>
  </si>
  <si>
    <t>Zoe</t>
  </si>
  <si>
    <t>Renault TOTAL</t>
  </si>
  <si>
    <t>Dacia</t>
  </si>
  <si>
    <t>Dokker</t>
  </si>
  <si>
    <t>Duster</t>
  </si>
  <si>
    <t>Duster 2</t>
  </si>
  <si>
    <t>Lodgy</t>
  </si>
  <si>
    <t>Logan 2</t>
  </si>
  <si>
    <t>Sandero 2</t>
  </si>
  <si>
    <t>Dacia TOTAL</t>
  </si>
  <si>
    <t>Alpine</t>
  </si>
  <si>
    <t>A110</t>
  </si>
  <si>
    <t>Alpine TOTAL</t>
  </si>
  <si>
    <t>Lada</t>
  </si>
  <si>
    <t>4x4</t>
  </si>
  <si>
    <t>Granta</t>
  </si>
  <si>
    <t>Kalina</t>
  </si>
  <si>
    <t>Priora</t>
  </si>
  <si>
    <t>Vesta</t>
  </si>
  <si>
    <t>Lada TOTAL</t>
  </si>
  <si>
    <t>LCV</t>
  </si>
  <si>
    <t>Alaskan</t>
  </si>
  <si>
    <t>D2m</t>
  </si>
  <si>
    <t>Kangoo ZE</t>
  </si>
  <si>
    <t>Master 3 ZE</t>
  </si>
  <si>
    <t>Captur GA</t>
  </si>
  <si>
    <t>Clio 2 ph6</t>
  </si>
  <si>
    <t>Fluence</t>
  </si>
  <si>
    <t>Fluence ZE</t>
  </si>
  <si>
    <t>Koleos</t>
  </si>
  <si>
    <t>Kwid</t>
  </si>
  <si>
    <t>Latitude</t>
  </si>
  <si>
    <t>Logan</t>
  </si>
  <si>
    <t>Sandero</t>
  </si>
  <si>
    <t>Twingo</t>
  </si>
  <si>
    <t>Twizy</t>
  </si>
  <si>
    <t>Samsung</t>
  </si>
  <si>
    <t>Qm3</t>
  </si>
  <si>
    <t>Qm6</t>
  </si>
  <si>
    <t>Sm3</t>
  </si>
  <si>
    <t>Sm3 ZE</t>
  </si>
  <si>
    <t>SM5</t>
  </si>
  <si>
    <t>Sm6</t>
  </si>
  <si>
    <t>SM7</t>
  </si>
  <si>
    <t>Samsung TOTAL</t>
  </si>
  <si>
    <t>110</t>
  </si>
  <si>
    <t>1117</t>
  </si>
  <si>
    <t>Largus</t>
  </si>
  <si>
    <t>Xray</t>
  </si>
  <si>
    <t>Huasong</t>
  </si>
  <si>
    <t>Huasong 7</t>
  </si>
  <si>
    <t>Huasong TOTAL</t>
  </si>
  <si>
    <t>Jinbei not JV</t>
  </si>
  <si>
    <t>Huarui Ms3</t>
  </si>
  <si>
    <t>Huarui S30</t>
  </si>
  <si>
    <t>Huarui S35</t>
  </si>
  <si>
    <t>Shineray 750</t>
  </si>
  <si>
    <t>Jinbei not JV TOTAL</t>
  </si>
  <si>
    <t>Jinbei JV</t>
  </si>
  <si>
    <t>F50</t>
  </si>
  <si>
    <t>Granse 13</t>
  </si>
  <si>
    <t>Jinbei JV TOTAL</t>
  </si>
  <si>
    <t>Oroch</t>
  </si>
  <si>
    <t>Huarui Mini Trucks</t>
  </si>
  <si>
    <t>Huarui Pick Up</t>
  </si>
  <si>
    <t>Shineray A9</t>
  </si>
  <si>
    <t>Shineray T20</t>
  </si>
  <si>
    <t>Shineray T22</t>
  </si>
  <si>
    <t>Shineray T30</t>
  </si>
  <si>
    <t>Shineray T32</t>
  </si>
  <si>
    <t>Shineray T50</t>
  </si>
  <si>
    <t>Shineray T52</t>
  </si>
  <si>
    <t>Shineray X30</t>
  </si>
  <si>
    <t>Shineray X30L</t>
  </si>
  <si>
    <t>Granse 15</t>
  </si>
  <si>
    <t>Granse 16</t>
  </si>
  <si>
    <t>H1</t>
  </si>
  <si>
    <t>H2</t>
  </si>
  <si>
    <t>RENAULT GROUP incl. Lada&amp;JH SALES BY COUNTRY</t>
  </si>
  <si>
    <t>RESULTS June, 2018 - D9</t>
  </si>
  <si>
    <t>PC+LCV - incl. Lada&amp;JH</t>
  </si>
  <si>
    <t>TIV</t>
  </si>
  <si>
    <t>Volumes</t>
  </si>
  <si>
    <t>Market share</t>
  </si>
  <si>
    <t>June, 2018</t>
  </si>
  <si>
    <t>Month</t>
  </si>
  <si>
    <t>A-1</t>
  </si>
  <si>
    <t>Var % vs A-1</t>
  </si>
  <si>
    <t>Budget</t>
  </si>
  <si>
    <t>Var in units</t>
  </si>
  <si>
    <t>Var pt vs A-1</t>
  </si>
  <si>
    <t>Var pt vs Budget</t>
  </si>
  <si>
    <t>FRANCE</t>
  </si>
  <si>
    <t>France sales not registrated</t>
  </si>
  <si>
    <t>France VNI</t>
  </si>
  <si>
    <t/>
  </si>
  <si>
    <t>EUROPE</t>
  </si>
  <si>
    <t>GERMANY</t>
  </si>
  <si>
    <t>ITALY</t>
  </si>
  <si>
    <t>Italy sales not registrated</t>
  </si>
  <si>
    <t>Italy VNI</t>
  </si>
  <si>
    <t>ITALY SALES</t>
  </si>
  <si>
    <t>GREECE</t>
  </si>
  <si>
    <t>Greece</t>
  </si>
  <si>
    <t>SOUTH</t>
  </si>
  <si>
    <t>UNITED KINGDOM</t>
  </si>
  <si>
    <t>IRELAND</t>
  </si>
  <si>
    <t>CYPRUS GREEK</t>
  </si>
  <si>
    <t>MALTA</t>
  </si>
  <si>
    <t>NORTH</t>
  </si>
  <si>
    <t>SPAIN</t>
  </si>
  <si>
    <t>SPAIN+CANARY ISLANDS</t>
  </si>
  <si>
    <t>PORTUGAL</t>
  </si>
  <si>
    <t>IBERIA</t>
  </si>
  <si>
    <t>NETHERLANDS</t>
  </si>
  <si>
    <t xml:space="preserve">   Netherlands sales not registrated</t>
  </si>
  <si>
    <t>Netherlands VNI</t>
  </si>
  <si>
    <t>BELGIUM+LUXEMBOURG</t>
  </si>
  <si>
    <t>Belgium sales not registrated</t>
  </si>
  <si>
    <t>Belgium VNI</t>
  </si>
  <si>
    <t>BENELUX</t>
  </si>
  <si>
    <t>BENELUX Sales</t>
  </si>
  <si>
    <t>SWITZERLAND</t>
  </si>
  <si>
    <t>AUSTRIA</t>
  </si>
  <si>
    <t>CENTRAL</t>
  </si>
  <si>
    <t>SWEDEN</t>
  </si>
  <si>
    <t>DENMARK</t>
  </si>
  <si>
    <t>FINLAND</t>
  </si>
  <si>
    <t>NORWAY</t>
  </si>
  <si>
    <t>ICELAND</t>
  </si>
  <si>
    <t>NORDIC</t>
  </si>
  <si>
    <t>POLAND</t>
  </si>
  <si>
    <t>BALTIC STATES</t>
  </si>
  <si>
    <t>CZECH REPUBLIC</t>
  </si>
  <si>
    <t>SLOVAKIA</t>
  </si>
  <si>
    <t>HUNGARY</t>
  </si>
  <si>
    <t>EAST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</si>
  <si>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</si>
  <si>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</si>
  <si>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</si>
  <si>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</si>
  <si>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</si>
  <si>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</si>
  <si>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</si>
  <si>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</si>
  <si>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</si>
  <si>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</si>
  <si>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ADRIATIC</t>
  </si>
  <si>
    <t>EUROPE G9</t>
  </si>
  <si>
    <t>Sales G9</t>
  </si>
  <si>
    <t>TOTAL REGISTRATIONS EUROPE REGION</t>
  </si>
  <si>
    <t>EUROPE REGION</t>
  </si>
  <si>
    <t xml:space="preserve">TOTAL SALES EUROPE REGION </t>
  </si>
  <si>
    <t>AFRICA MIDDLE EAST INDIA</t>
  </si>
  <si>
    <t>(1)</t>
  </si>
  <si>
    <t>ALGERIA</t>
  </si>
  <si>
    <t>Algerie</t>
  </si>
  <si>
    <t>MOROCCO</t>
  </si>
  <si>
    <t>Maroc</t>
  </si>
  <si>
    <t>TUNISIA</t>
  </si>
  <si>
    <t>Tunisie</t>
  </si>
  <si>
    <t>MAGHREB</t>
  </si>
  <si>
    <t>Maghreb</t>
  </si>
  <si>
    <t>SOUTH AFRICA + NAMIBIA</t>
  </si>
  <si>
    <t>Afrique Du Sud+Namibie</t>
  </si>
  <si>
    <t>EGYPT</t>
  </si>
  <si>
    <t>Egypte</t>
  </si>
  <si>
    <t>LIBYA</t>
  </si>
  <si>
    <t>Lybie</t>
  </si>
  <si>
    <t>NIGERIA</t>
  </si>
  <si>
    <t>Nigeria</t>
  </si>
  <si>
    <t>BENIN</t>
  </si>
  <si>
    <t>Benin</t>
  </si>
  <si>
    <t>BURUNDI</t>
  </si>
  <si>
    <t>Burundi</t>
  </si>
  <si>
    <t>BURKINA FASO</t>
  </si>
  <si>
    <t>Burkina Faso</t>
  </si>
  <si>
    <t>CAMEROON</t>
  </si>
  <si>
    <t>Cameroun</t>
  </si>
  <si>
    <t>CAPE VERDE</t>
  </si>
  <si>
    <t>Cap Vert</t>
  </si>
  <si>
    <t>DEMOCRATIC REPUBLIC OF THE CONGO</t>
  </si>
  <si>
    <t>Rep democratique Congo</t>
  </si>
  <si>
    <t>GABON</t>
  </si>
  <si>
    <t>Gabon</t>
  </si>
  <si>
    <t>GUINEA</t>
  </si>
  <si>
    <t>Guinee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</si>
  <si>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</si>
  <si>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</si>
  <si>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</si>
  <si>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</si>
  <si>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</si>
  <si>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</si>
  <si>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</si>
  <si>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Mauritanie</t>
  </si>
  <si>
    <t>NIGER</t>
  </si>
  <si>
    <t>Niger</t>
  </si>
  <si>
    <t>SENEGAL</t>
  </si>
  <si>
    <t>Senegal</t>
  </si>
  <si>
    <t>RWANDA</t>
  </si>
  <si>
    <t>Rwanda</t>
  </si>
  <si>
    <t>TOGO</t>
  </si>
  <si>
    <t>Togo</t>
  </si>
  <si>
    <t>CHAD</t>
  </si>
  <si>
    <t>Tchad</t>
  </si>
  <si>
    <t>CENTRAL AFRICAN REPUBLIC</t>
  </si>
  <si>
    <t>Republique Centrafricaine</t>
  </si>
  <si>
    <t>GAMBIA</t>
  </si>
  <si>
    <t>Gambie</t>
  </si>
  <si>
    <t>GUINEA BISSAU</t>
  </si>
  <si>
    <t>Guinee Bissau</t>
  </si>
  <si>
    <t>REPUBLIC OF THE CONGO</t>
  </si>
  <si>
    <t>Congo</t>
  </si>
  <si>
    <t>SAO TOME &amp; PRINCIPE</t>
  </si>
  <si>
    <t>Sao Tome &amp; Principe</t>
  </si>
  <si>
    <t>OTHERS FRENCH SPEAKING AFRICA</t>
  </si>
  <si>
    <t>Divers Afrique Francophone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</si>
  <si>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</si>
  <si>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</si>
  <si>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</si>
  <si>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</si>
  <si>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</si>
  <si>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</si>
  <si>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</si>
  <si>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</si>
  <si>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</si>
  <si>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</si>
  <si>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MALAWI</t>
  </si>
  <si>
    <t>Malawi</t>
  </si>
  <si>
    <t>MOZAMBIQUE</t>
  </si>
  <si>
    <t>Mozambique</t>
  </si>
  <si>
    <t>SIERRA LEONE</t>
  </si>
  <si>
    <t>Sierra Leone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</si>
  <si>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</si>
  <si>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</si>
  <si>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</si>
  <si>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</si>
  <si>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</si>
  <si>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</si>
  <si>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</si>
  <si>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</si>
  <si>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BOTSWANA</t>
  </si>
  <si>
    <t>Botswana</t>
  </si>
  <si>
    <t>EQUATORIAL GUINEA</t>
  </si>
  <si>
    <t>Guinee Equatoriale</t>
  </si>
  <si>
    <t>LESOTHO</t>
  </si>
  <si>
    <t>Lesotho</t>
  </si>
  <si>
    <t>SWAZILAND</t>
  </si>
  <si>
    <t>Swaziland</t>
  </si>
  <si>
    <t>DIVERS ANGLO LUSO AFRICA</t>
  </si>
  <si>
    <t>Divers Afrique Anglophone</t>
  </si>
  <si>
    <t>ANGLO LUSO AFRICA</t>
  </si>
  <si>
    <t>Afrique Anglophone</t>
  </si>
  <si>
    <t>COMOROS</t>
  </si>
  <si>
    <t>Comores</t>
  </si>
  <si>
    <t>MAURITIUS</t>
  </si>
  <si>
    <t>Ile Maurice</t>
  </si>
  <si>
    <t>MAYOTTE</t>
  </si>
  <si>
    <t>Mayotte</t>
  </si>
  <si>
    <t>MALDIVES</t>
  </si>
  <si>
    <t>Maldives</t>
  </si>
  <si>
    <t>SEYCHELLES</t>
  </si>
  <si>
    <t>Seychelles</t>
  </si>
  <si>
    <t>INDIAN OCEAN</t>
  </si>
  <si>
    <t>Indian Ocean</t>
  </si>
  <si>
    <t>DJIBOUTI</t>
  </si>
  <si>
    <t>Djibouti</t>
  </si>
  <si>
    <t>ETHIOPIA</t>
  </si>
  <si>
    <t>Ethiopie</t>
  </si>
  <si>
    <t>NORTH SUDAN</t>
  </si>
  <si>
    <t>Soudan</t>
  </si>
  <si>
    <t>ERITREA</t>
  </si>
  <si>
    <t>Erythree</t>
  </si>
  <si>
    <t>SOMALIA</t>
  </si>
  <si>
    <t>Somalie</t>
  </si>
  <si>
    <t>NORTH EAST AFRICA</t>
  </si>
  <si>
    <t>Afrique Nord Est</t>
  </si>
  <si>
    <t>IMPORTERS AFRICA</t>
  </si>
  <si>
    <t>Importateurs Afrique</t>
  </si>
  <si>
    <t>SUB SAHARAN AFRICA</t>
  </si>
  <si>
    <t>Afrique du Sud + Autres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</si>
  <si>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</si>
  <si>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</si>
  <si>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</si>
  <si>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</si>
  <si>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</si>
  <si>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</si>
  <si>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</si>
  <si>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Guyane</t>
  </si>
  <si>
    <t>ST PIERRE and MIQUELON &amp; divers DOM</t>
  </si>
  <si>
    <t>St Pierre et Miquelon</t>
  </si>
  <si>
    <t>DOM</t>
  </si>
  <si>
    <t>Cuba</t>
  </si>
  <si>
    <t>Brokers Maghreb</t>
  </si>
  <si>
    <t>Societes exportations</t>
  </si>
  <si>
    <t>Brokers Middle East</t>
  </si>
  <si>
    <t>BRME</t>
  </si>
  <si>
    <t>NITCO</t>
  </si>
  <si>
    <t>Nitco</t>
  </si>
  <si>
    <t>Brokers French Africa</t>
  </si>
  <si>
    <t>BAFR</t>
  </si>
  <si>
    <t>Brokers English Africa</t>
  </si>
  <si>
    <t>BAFA</t>
  </si>
  <si>
    <t>Brokers</t>
  </si>
  <si>
    <t>IRAQ</t>
  </si>
  <si>
    <t>Irak</t>
  </si>
  <si>
    <t>IRAN</t>
  </si>
  <si>
    <t>Iran</t>
  </si>
  <si>
    <t>SAUDI ARABIA</t>
  </si>
  <si>
    <t>Saudi Arabia</t>
  </si>
  <si>
    <t>ABU DHABI (UAE)</t>
  </si>
  <si>
    <t>Abu Dhabi</t>
  </si>
  <si>
    <t>DUBAI (UAE)</t>
  </si>
  <si>
    <t>Dubai</t>
  </si>
  <si>
    <t>KUWAIT</t>
  </si>
  <si>
    <t>Koweit</t>
  </si>
  <si>
    <t>BAHRAIN</t>
  </si>
  <si>
    <t>Bahrein</t>
  </si>
  <si>
    <t>OMAN</t>
  </si>
  <si>
    <t>Oman</t>
  </si>
  <si>
    <t>QATAR</t>
  </si>
  <si>
    <t>Qatar</t>
  </si>
  <si>
    <t>YEMEN</t>
  </si>
  <si>
    <t>Yemen</t>
  </si>
  <si>
    <t>OTHER GCC</t>
  </si>
  <si>
    <t>Autres GCC</t>
  </si>
  <si>
    <t>GCC</t>
  </si>
  <si>
    <t>JORDAN</t>
  </si>
  <si>
    <t>Jordanie</t>
  </si>
  <si>
    <t>LEBANON</t>
  </si>
  <si>
    <t>Liban</t>
  </si>
  <si>
    <t>SYRIA</t>
  </si>
  <si>
    <t>Syrie</t>
  </si>
  <si>
    <t>LEVANT COUNTRIES</t>
  </si>
  <si>
    <t>Pays du Levant</t>
  </si>
  <si>
    <t>ARABIC MIDDLE EAST</t>
  </si>
  <si>
    <t>Moyen-Orient Arabe</t>
  </si>
  <si>
    <t>ISRAEL</t>
  </si>
  <si>
    <t>Israel</t>
  </si>
  <si>
    <t>PALESTINE</t>
  </si>
  <si>
    <t>Palestine</t>
  </si>
  <si>
    <t>ISR + PAL</t>
  </si>
  <si>
    <t>Israel + Palestine</t>
  </si>
  <si>
    <t>MIDDLE EAST</t>
  </si>
  <si>
    <t>Moyen-Orient</t>
  </si>
  <si>
    <t>AFRICA</t>
  </si>
  <si>
    <t>Afrique</t>
  </si>
  <si>
    <t>INDIA</t>
  </si>
  <si>
    <t>Inde</t>
  </si>
  <si>
    <t>BANGLADESH</t>
  </si>
  <si>
    <t>Bangladesh</t>
  </si>
  <si>
    <t>NEPAL</t>
  </si>
  <si>
    <t>Nepal</t>
  </si>
  <si>
    <t>BHUTAN</t>
  </si>
  <si>
    <t>Bouthan</t>
  </si>
  <si>
    <t>SRI LANKA</t>
  </si>
  <si>
    <t>Sri Lanka</t>
  </si>
  <si>
    <t>Indian Territories</t>
  </si>
  <si>
    <t>AFGHANISTAN</t>
  </si>
  <si>
    <t>Afghanistan</t>
  </si>
  <si>
    <t>PAKISTAN</t>
  </si>
  <si>
    <t>Pakistan</t>
  </si>
  <si>
    <t>Others Inde</t>
  </si>
  <si>
    <t>Divers Inde</t>
  </si>
  <si>
    <t>INDIA SUB CONTINENT</t>
  </si>
  <si>
    <t>Continent Indien</t>
  </si>
  <si>
    <t>TOTAL AFRICA MIDDLE EAST INDIA REGION</t>
  </si>
  <si>
    <t>REGION AFRIQUE MOYEN-ORIENT INDE</t>
  </si>
  <si>
    <t>EURASIA</t>
  </si>
  <si>
    <t>RUSSIA</t>
  </si>
  <si>
    <t>Russia</t>
  </si>
  <si>
    <t>Russie</t>
  </si>
  <si>
    <t>UKRAINE</t>
  </si>
  <si>
    <t>Ukraine</t>
  </si>
  <si>
    <t>KAZAKHSTAN</t>
  </si>
  <si>
    <t>Kazakhstan</t>
  </si>
  <si>
    <t>Kazakstan</t>
  </si>
  <si>
    <t>BELARUS</t>
  </si>
  <si>
    <t>Belarus</t>
  </si>
  <si>
    <t>Bielorussie</t>
  </si>
  <si>
    <t>ARMENIA</t>
  </si>
  <si>
    <t>Armenia</t>
  </si>
  <si>
    <t>Armenie</t>
  </si>
  <si>
    <t>AZERBAIJAN</t>
  </si>
  <si>
    <t>Azerbaijan</t>
  </si>
  <si>
    <t>Azerbaidjan</t>
  </si>
  <si>
    <t>GEORGIA</t>
  </si>
  <si>
    <t>Georgia</t>
  </si>
  <si>
    <t>Georgie</t>
  </si>
  <si>
    <t>CAUCAS</t>
  </si>
  <si>
    <t>Caucas</t>
  </si>
  <si>
    <t>CEIS</t>
  </si>
  <si>
    <t>KYRGYZSTAN</t>
  </si>
  <si>
    <t>Kyrgyzstan</t>
  </si>
  <si>
    <t>Kirghizistan</t>
  </si>
  <si>
    <t>TAJIKISTAN</t>
  </si>
  <si>
    <t>Tajikistan</t>
  </si>
  <si>
    <t>Tadjikistan</t>
  </si>
  <si>
    <t>TURKMENISTAN</t>
  </si>
  <si>
    <t>Turkmenistan</t>
  </si>
  <si>
    <t>UZBEKISTAN</t>
  </si>
  <si>
    <t>Uzbekistan</t>
  </si>
  <si>
    <t>Ouzbekistan</t>
  </si>
  <si>
    <t>MONGOLIA</t>
  </si>
  <si>
    <t>Mongolia</t>
  </si>
  <si>
    <t>Mongolie</t>
  </si>
  <si>
    <t>CENTRAL ASIA</t>
  </si>
  <si>
    <t>Central Asia</t>
  </si>
  <si>
    <t>Asie Centrale</t>
  </si>
  <si>
    <t>BULGARIA</t>
  </si>
  <si>
    <t>Bulgaria</t>
  </si>
  <si>
    <t>Bulgarie</t>
  </si>
  <si>
    <t>MOLDOVA</t>
  </si>
  <si>
    <t>Moldova</t>
  </si>
  <si>
    <t>Moldavie</t>
  </si>
  <si>
    <t>ROMANIA</t>
  </si>
  <si>
    <t>Romania</t>
  </si>
  <si>
    <t>Roumanie</t>
  </si>
  <si>
    <t>EASTERN EUROPE</t>
  </si>
  <si>
    <t>Eastern Europe</t>
  </si>
  <si>
    <t>Europe Orientale</t>
  </si>
  <si>
    <t>TURKEY</t>
  </si>
  <si>
    <t>Turkey</t>
  </si>
  <si>
    <t>Turquie</t>
  </si>
  <si>
    <t>TOTAL EURASIA REGION</t>
  </si>
  <si>
    <t>REGION EURASIE</t>
  </si>
  <si>
    <t>AMERICAS</t>
  </si>
  <si>
    <t>BRAZIL</t>
  </si>
  <si>
    <t>Bresil</t>
  </si>
  <si>
    <t>ARGENTINA</t>
  </si>
  <si>
    <t>Argentine</t>
  </si>
  <si>
    <t>COLOMBIA</t>
  </si>
  <si>
    <t>Colombie</t>
  </si>
  <si>
    <t>MEXICO</t>
  </si>
  <si>
    <t>Mexique</t>
  </si>
  <si>
    <t>4 SUBSIDIARIES</t>
  </si>
  <si>
    <t>4 Filiales</t>
  </si>
  <si>
    <t>CHILE</t>
  </si>
  <si>
    <t>Chili</t>
  </si>
  <si>
    <t>PERU</t>
  </si>
  <si>
    <t>Perou</t>
  </si>
  <si>
    <t>ECUADOR</t>
  </si>
  <si>
    <t>Equateur</t>
  </si>
  <si>
    <t>URUGUAY</t>
  </si>
  <si>
    <t>Uruguay</t>
  </si>
  <si>
    <t>COSTA RICA</t>
  </si>
  <si>
    <t>Costa Rica</t>
  </si>
  <si>
    <t>BERMUDA</t>
  </si>
  <si>
    <t>Bermudes</t>
  </si>
  <si>
    <t>CURACAO</t>
  </si>
  <si>
    <t>Curacao</t>
  </si>
  <si>
    <t>GUATEMALA</t>
  </si>
  <si>
    <t>Guatemala</t>
  </si>
  <si>
    <t>HAITI</t>
  </si>
  <si>
    <t>Haiti</t>
  </si>
  <si>
    <t>HONDURAS</t>
  </si>
  <si>
    <t>Honduras</t>
  </si>
  <si>
    <t>GRAND CAYMAN</t>
  </si>
  <si>
    <t>Iles Cayman</t>
  </si>
  <si>
    <t>NICARAGUA</t>
  </si>
  <si>
    <t>Nicaragua</t>
  </si>
  <si>
    <t>PANAMA</t>
  </si>
  <si>
    <t>Panama</t>
  </si>
  <si>
    <t>DOMINICAN REPUBLIC</t>
  </si>
  <si>
    <t>Rep Dominicaine</t>
  </si>
  <si>
    <t>EL SALVADOR</t>
  </si>
  <si>
    <t>Salvador</t>
  </si>
  <si>
    <t>ST. MARTIN</t>
  </si>
  <si>
    <t>St Martin</t>
  </si>
  <si>
    <t>TRINIDAD &amp; TOBAGO</t>
  </si>
  <si>
    <t>Trinidad Tobago</t>
  </si>
  <si>
    <t>ACC</t>
  </si>
  <si>
    <t>BOLIVIA</t>
  </si>
  <si>
    <t>Bolivie</t>
  </si>
  <si>
    <t>PARAGUAY</t>
  </si>
  <si>
    <t>Paraguay</t>
  </si>
  <si>
    <t>IMPORTERS</t>
  </si>
  <si>
    <t>Importateurs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</si>
  <si>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</si>
  <si>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</si>
  <si>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</si>
  <si>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</si>
  <si>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</si>
  <si>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</si>
  <si>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</si>
  <si>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</si>
  <si>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</si>
  <si>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</si>
  <si>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DOMINICA</t>
  </si>
  <si>
    <t>Dominique</t>
  </si>
  <si>
    <t>GRENADA</t>
  </si>
  <si>
    <t>Grenade</t>
  </si>
  <si>
    <t>GUYANA</t>
  </si>
  <si>
    <t>Guyana</t>
  </si>
  <si>
    <t>JAMAICA</t>
  </si>
  <si>
    <t>Jamaique</t>
  </si>
  <si>
    <t>MONTSERRAT</t>
  </si>
  <si>
    <t>Montserrat</t>
  </si>
  <si>
    <t>PUERTO RICO</t>
  </si>
  <si>
    <t>Porto Rico</t>
  </si>
  <si>
    <t>ST. KITTS</t>
  </si>
  <si>
    <t>St Christophe</t>
  </si>
  <si>
    <t>ST. VINCENT</t>
  </si>
  <si>
    <t>St Vincent</t>
  </si>
  <si>
    <t>ST. LUCIA</t>
  </si>
  <si>
    <t>Ste Lucie</t>
  </si>
  <si>
    <t>SURINAME</t>
  </si>
  <si>
    <t>Surinam</t>
  </si>
  <si>
    <t>OTHER COUNTRIES</t>
  </si>
  <si>
    <t>Autres pays</t>
  </si>
  <si>
    <t>VENEZUELA</t>
  </si>
  <si>
    <t>Venezuela</t>
  </si>
  <si>
    <t>TOTAL AMERICAS REGION</t>
  </si>
  <si>
    <t>REGION AMERIQUES</t>
  </si>
  <si>
    <t>ASIA PACIFIC</t>
  </si>
  <si>
    <t>CHINA</t>
  </si>
  <si>
    <t>China</t>
  </si>
  <si>
    <t>Chine</t>
  </si>
  <si>
    <t>SOUTH KOREA</t>
  </si>
  <si>
    <t>South Korea</t>
  </si>
  <si>
    <t>Coree Du Sud</t>
  </si>
  <si>
    <t>NORTH KOREA</t>
  </si>
  <si>
    <t>North Korea</t>
  </si>
  <si>
    <t>Coree Du Nord</t>
  </si>
  <si>
    <t>KOREA</t>
  </si>
  <si>
    <t>Korea</t>
  </si>
  <si>
    <t>Corée</t>
  </si>
  <si>
    <t>AUSTRALIA</t>
  </si>
  <si>
    <t>Australia</t>
  </si>
  <si>
    <t>Australie</t>
  </si>
  <si>
    <t>JAPAN</t>
  </si>
  <si>
    <t>Japan</t>
  </si>
  <si>
    <t>Japon</t>
  </si>
  <si>
    <t>INDONESIA</t>
  </si>
  <si>
    <t>Indonesia</t>
  </si>
  <si>
    <t>Indonesie</t>
  </si>
  <si>
    <t>MALAYSIA</t>
  </si>
  <si>
    <t>Malaysia</t>
  </si>
  <si>
    <t>Malaisie</t>
  </si>
  <si>
    <t>ASEAN</t>
  </si>
  <si>
    <t>NEW CALEDONIA</t>
  </si>
  <si>
    <t>New Caledonia</t>
  </si>
  <si>
    <t>Nv Caledonie</t>
  </si>
  <si>
    <t>TAHITI</t>
  </si>
  <si>
    <t>Tahiti</t>
  </si>
  <si>
    <t>SINGAPORE</t>
  </si>
  <si>
    <t>Singapore</t>
  </si>
  <si>
    <t>Singapour</t>
  </si>
  <si>
    <t>NEW ZEALAND</t>
  </si>
  <si>
    <t>New Zealand</t>
  </si>
  <si>
    <t>Nv Zelande</t>
  </si>
  <si>
    <t>HONG KONG</t>
  </si>
  <si>
    <t>Hong Kong</t>
  </si>
  <si>
    <t>HongKong</t>
  </si>
  <si>
    <t>BRUNEI</t>
  </si>
  <si>
    <t>Brunei</t>
  </si>
  <si>
    <t>VIETNAM</t>
  </si>
  <si>
    <t>Vietnam</t>
  </si>
  <si>
    <t>TAIWAN</t>
  </si>
  <si>
    <t>Taiwan</t>
  </si>
  <si>
    <t>CAMBODIA</t>
  </si>
  <si>
    <t>Cambodia</t>
  </si>
  <si>
    <t>Cambodge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</si>
  <si>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</si>
  <si>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</si>
  <si>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</si>
  <si>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</si>
  <si>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</si>
  <si>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</si>
  <si>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</si>
  <si>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</si>
  <si>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Thailande</t>
  </si>
  <si>
    <t>PAPUA NEW GUINEA</t>
  </si>
  <si>
    <t>Papua New Guinea</t>
  </si>
  <si>
    <t>Papouasie Nlle Guinee</t>
  </si>
  <si>
    <t>SAMOA</t>
  </si>
  <si>
    <t>Samoa</t>
  </si>
  <si>
    <t>TONGA</t>
  </si>
  <si>
    <t>Tonga</t>
  </si>
  <si>
    <t>VANUATU</t>
  </si>
  <si>
    <t>Vanuatu</t>
  </si>
  <si>
    <t>FIJI</t>
  </si>
  <si>
    <t>Fiji</t>
  </si>
  <si>
    <t>Fidji</t>
  </si>
  <si>
    <t>MARSHALL ISLANDS</t>
  </si>
  <si>
    <t>Marshall Islands</t>
  </si>
  <si>
    <t>Iles Marshall</t>
  </si>
  <si>
    <t>SOLOMON ISLANDS</t>
  </si>
  <si>
    <t>Solomon Islands</t>
  </si>
  <si>
    <t>Iles Salomon</t>
  </si>
  <si>
    <t>KIRIBATI</t>
  </si>
  <si>
    <t>Kiribati</t>
  </si>
  <si>
    <t>MICRONESIA</t>
  </si>
  <si>
    <t>Micronesia</t>
  </si>
  <si>
    <t>Micronesie</t>
  </si>
  <si>
    <t>GUAM</t>
  </si>
  <si>
    <t>Guam</t>
  </si>
  <si>
    <t>OTHERS</t>
  </si>
  <si>
    <t>Others</t>
  </si>
  <si>
    <t>AUTRES ASIE PACIFIQUE</t>
  </si>
  <si>
    <t>OTHER CBU IMPORTERS</t>
  </si>
  <si>
    <t>Other CBU Importers</t>
  </si>
  <si>
    <t>AUTRES CBU IMPORTATEURS</t>
  </si>
  <si>
    <t>Total Other Importers</t>
  </si>
  <si>
    <t>Total autres Importateurs</t>
  </si>
  <si>
    <t>TOTAL ASIA PACIFIC REGION</t>
  </si>
  <si>
    <t>ASIA PACIFIC Region</t>
  </si>
  <si>
    <t>INTERNATIONAL</t>
  </si>
  <si>
    <t>CANADA</t>
  </si>
  <si>
    <t>UNITED STATES OF AMERICA</t>
  </si>
  <si>
    <t>Etats Unis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</si>
  <si>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</si>
  <si>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</si>
  <si>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</si>
  <si>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</si>
  <si>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</si>
  <si>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</si>
  <si>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</si>
  <si>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</si>
  <si>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</si>
  <si>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</si>
  <si>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Registrations Excl Iran</t>
  </si>
  <si>
    <t>Sales Excl Iran</t>
  </si>
  <si>
    <t>(1) Without Brokers</t>
  </si>
  <si>
    <t>(2) No TIV available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</si>
</sst>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-yyyy"/>
    <numFmt numFmtId="173" formatCode="[$-40C]mmm\-yy;@"/>
    <numFmt numFmtId="174" formatCode="0.0%"/>
    <numFmt numFmtId="175" formatCode="\+0.0%;[Red]\-0.0%"/>
    <numFmt numFmtId="176" formatCode="\+#,###;[Red]\-#,###"/>
    <numFmt numFmtId="177" formatCode="\+#,##0.00;[Red]\-#,##0.00"/>
    <numFmt numFmtId="178" formatCode="[Blue]\+0.0%;[Red]\-0.0%"/>
  </numFmts>
  <fonts count="82">
    <font>
      <sz val="10"/>
      <name val="Arial"/>
      <family val="0"/>
    </font>
    <font>
      <b/>
      <sz val="12"/>
      <color indexed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22"/>
      <name val="Arial"/>
      <family val="0"/>
    </font>
    <font>
      <sz val="10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i/>
      <sz val="11"/>
      <name val="Arial"/>
      <family val="2"/>
    </font>
    <font>
      <sz val="11"/>
      <color indexed="17"/>
      <name val="Arial"/>
      <family val="2"/>
    </font>
    <font>
      <b/>
      <sz val="16"/>
      <name val="Arial"/>
      <family val="2"/>
    </font>
    <font>
      <b/>
      <sz val="11"/>
      <color indexed="17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sz val="14"/>
      <name val="Arial"/>
      <family val="2"/>
    </font>
    <font>
      <b/>
      <sz val="11"/>
      <name val="Calibri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44"/>
      <name val="Arial"/>
      <family val="2"/>
    </font>
    <font>
      <b/>
      <sz val="12"/>
      <color indexed="13"/>
      <name val="Arial"/>
      <family val="2"/>
    </font>
    <font>
      <b/>
      <sz val="12"/>
      <color indexed="51"/>
      <name val="Arial"/>
      <family val="2"/>
    </font>
    <font>
      <sz val="12"/>
      <color indexed="17"/>
      <name val="Arial"/>
      <family val="2"/>
    </font>
    <font>
      <sz val="12"/>
      <color indexed="9"/>
      <name val="Arial"/>
      <family val="2"/>
    </font>
    <font>
      <sz val="11"/>
      <name val="Times New Roman"/>
      <family val="1"/>
    </font>
    <font>
      <b/>
      <i/>
      <sz val="12"/>
      <name val="Arial"/>
      <family val="2"/>
    </font>
    <font>
      <b/>
      <i/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8000"/>
      <name val="Arial"/>
      <family val="2"/>
    </font>
    <font>
      <sz val="11"/>
      <color rgb="FF008000"/>
      <name val="Arial"/>
      <family val="2"/>
    </font>
    <font>
      <b/>
      <sz val="11"/>
      <color rgb="FF008000"/>
      <name val="Arial"/>
      <family val="2"/>
    </font>
    <font>
      <b/>
      <sz val="12"/>
      <color theme="9" tint="-0.24997000396251678"/>
      <name val="Arial"/>
      <family val="2"/>
    </font>
    <font>
      <b/>
      <sz val="16"/>
      <color theme="0"/>
      <name val="Arial"/>
      <family val="2"/>
    </font>
    <font>
      <b/>
      <sz val="12"/>
      <color rgb="FFCC0000"/>
      <name val="Arial"/>
      <family val="2"/>
    </font>
    <font>
      <b/>
      <sz val="12"/>
      <color rgb="FF99CCFF"/>
      <name val="Arial"/>
      <family val="2"/>
    </font>
    <font>
      <b/>
      <sz val="12"/>
      <color rgb="FF92D050"/>
      <name val="Arial"/>
      <family val="2"/>
    </font>
    <font>
      <b/>
      <sz val="12"/>
      <color rgb="FFFFCC00"/>
      <name val="Arial"/>
      <family val="2"/>
    </font>
    <font>
      <sz val="12"/>
      <color rgb="FF008000"/>
      <name val="Arial"/>
      <family val="2"/>
    </font>
    <font>
      <b/>
      <sz val="12"/>
      <color rgb="FF0000FF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18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BE1D0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 style="thin"/>
      <top style="thin"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705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right" vertical="center"/>
    </xf>
    <xf numFmtId="0" fontId="4" fillId="33" borderId="10" xfId="0" applyNumberFormat="1" applyFont="1" applyFill="1" applyBorder="1" applyAlignment="1">
      <alignment horizontal="right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left" vertical="center"/>
    </xf>
    <xf numFmtId="1" fontId="0" fillId="35" borderId="10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horizontal="right" vertical="center"/>
    </xf>
    <xf numFmtId="0" fontId="2" fillId="36" borderId="10" xfId="0" applyNumberFormat="1" applyFont="1" applyFill="1" applyBorder="1" applyAlignment="1">
      <alignment horizontal="center" vertical="center"/>
    </xf>
    <xf numFmtId="0" fontId="1" fillId="36" borderId="11" xfId="0" applyNumberFormat="1" applyFont="1" applyFill="1" applyBorder="1" applyAlignment="1">
      <alignment vertical="center"/>
    </xf>
    <xf numFmtId="0" fontId="1" fillId="36" borderId="12" xfId="0" applyNumberFormat="1" applyFont="1" applyFill="1" applyBorder="1" applyAlignment="1">
      <alignment vertical="center"/>
    </xf>
    <xf numFmtId="0" fontId="2" fillId="35" borderId="10" xfId="0" applyNumberFormat="1" applyFont="1" applyFill="1" applyBorder="1" applyAlignment="1">
      <alignment horizontal="left" vertical="center"/>
    </xf>
    <xf numFmtId="0" fontId="1" fillId="35" borderId="11" xfId="0" applyNumberFormat="1" applyFont="1" applyFill="1" applyBorder="1" applyAlignment="1">
      <alignment vertical="center"/>
    </xf>
    <xf numFmtId="0" fontId="1" fillId="35" borderId="12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1" fontId="4" fillId="33" borderId="10" xfId="0" applyNumberFormat="1" applyFont="1" applyFill="1" applyBorder="1" applyAlignment="1">
      <alignment horizontal="right" vertical="center"/>
    </xf>
    <xf numFmtId="0" fontId="5" fillId="33" borderId="12" xfId="0" applyNumberFormat="1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horizontal="right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5" fillId="34" borderId="13" xfId="0" applyNumberFormat="1" applyFont="1" applyFill="1" applyBorder="1" applyAlignment="1">
      <alignment vertical="center"/>
    </xf>
    <xf numFmtId="0" fontId="5" fillId="34" borderId="14" xfId="0" applyNumberFormat="1" applyFont="1" applyFill="1" applyBorder="1" applyAlignment="1">
      <alignment vertical="center"/>
    </xf>
    <xf numFmtId="0" fontId="3" fillId="34" borderId="10" xfId="0" applyNumberFormat="1" applyFont="1" applyFill="1" applyBorder="1" applyAlignment="1">
      <alignment horizontal="left" vertical="center"/>
    </xf>
    <xf numFmtId="0" fontId="5" fillId="34" borderId="12" xfId="0" applyNumberFormat="1" applyFont="1" applyFill="1" applyBorder="1" applyAlignment="1">
      <alignment vertical="center"/>
    </xf>
    <xf numFmtId="1" fontId="0" fillId="35" borderId="10" xfId="0" applyNumberFormat="1" applyFont="1" applyFill="1" applyBorder="1" applyAlignment="1">
      <alignment horizontal="right" vertical="center"/>
    </xf>
    <xf numFmtId="0" fontId="6" fillId="35" borderId="12" xfId="0" applyNumberFormat="1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5" fillId="0" borderId="0" xfId="0" applyNumberFormat="1" applyFont="1" applyBorder="1" applyAlignment="1">
      <alignment/>
    </xf>
    <xf numFmtId="172" fontId="25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24" fillId="0" borderId="0" xfId="0" applyFont="1" applyBorder="1" applyAlignment="1">
      <alignment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26" fillId="0" borderId="18" xfId="0" applyNumberFormat="1" applyFont="1" applyBorder="1" applyAlignment="1">
      <alignment horizontal="right" wrapText="1"/>
    </xf>
    <xf numFmtId="173" fontId="26" fillId="0" borderId="19" xfId="0" applyNumberFormat="1" applyFont="1" applyBorder="1" applyAlignment="1">
      <alignment horizontal="right" wrapText="1"/>
    </xf>
    <xf numFmtId="174" fontId="26" fillId="0" borderId="20" xfId="51" applyNumberFormat="1" applyFont="1" applyBorder="1" applyAlignment="1">
      <alignment horizontal="right" wrapText="1"/>
    </xf>
    <xf numFmtId="3" fontId="26" fillId="0" borderId="19" xfId="0" applyNumberFormat="1" applyFont="1" applyBorder="1" applyAlignment="1">
      <alignment horizontal="right" wrapText="1"/>
    </xf>
    <xf numFmtId="1" fontId="26" fillId="0" borderId="18" xfId="0" applyNumberFormat="1" applyFont="1" applyBorder="1" applyAlignment="1">
      <alignment horizontal="right" wrapText="1"/>
    </xf>
    <xf numFmtId="0" fontId="24" fillId="0" borderId="0" xfId="0" applyFont="1" applyFill="1" applyBorder="1" applyAlignment="1">
      <alignment horizontal="right" wrapText="1"/>
    </xf>
    <xf numFmtId="17" fontId="26" fillId="0" borderId="18" xfId="0" applyNumberFormat="1" applyFont="1" applyBorder="1" applyAlignment="1">
      <alignment horizontal="right" wrapText="1"/>
    </xf>
    <xf numFmtId="17" fontId="26" fillId="0" borderId="19" xfId="0" applyNumberFormat="1" applyFont="1" applyBorder="1" applyAlignment="1">
      <alignment horizontal="right" wrapText="1"/>
    </xf>
    <xf numFmtId="0" fontId="26" fillId="0" borderId="18" xfId="0" applyFont="1" applyFill="1" applyBorder="1" applyAlignment="1">
      <alignment horizontal="right" wrapText="1"/>
    </xf>
    <xf numFmtId="2" fontId="26" fillId="0" borderId="18" xfId="0" applyNumberFormat="1" applyFont="1" applyBorder="1" applyAlignment="1">
      <alignment horizontal="right" wrapText="1"/>
    </xf>
    <xf numFmtId="0" fontId="26" fillId="0" borderId="20" xfId="0" applyFont="1" applyBorder="1" applyAlignment="1">
      <alignment horizontal="right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Alignment="1">
      <alignment/>
    </xf>
    <xf numFmtId="174" fontId="27" fillId="0" borderId="0" xfId="51" applyNumberFormat="1" applyFont="1" applyAlignment="1">
      <alignment/>
    </xf>
    <xf numFmtId="2" fontId="27" fillId="0" borderId="0" xfId="0" applyNumberFormat="1" applyFont="1" applyBorder="1" applyAlignment="1">
      <alignment/>
    </xf>
    <xf numFmtId="0" fontId="27" fillId="0" borderId="25" xfId="0" applyFont="1" applyBorder="1" applyAlignment="1">
      <alignment horizontal="center"/>
    </xf>
    <xf numFmtId="0" fontId="2" fillId="37" borderId="26" xfId="0" applyFont="1" applyFill="1" applyBorder="1" applyAlignment="1">
      <alignment vertical="center" textRotation="255"/>
    </xf>
    <xf numFmtId="0" fontId="1" fillId="37" borderId="15" xfId="0" applyFont="1" applyFill="1" applyBorder="1" applyAlignment="1">
      <alignment vertical="center"/>
    </xf>
    <xf numFmtId="0" fontId="2" fillId="37" borderId="17" xfId="0" applyFont="1" applyFill="1" applyBorder="1" applyAlignment="1">
      <alignment vertical="center"/>
    </xf>
    <xf numFmtId="0" fontId="2" fillId="37" borderId="15" xfId="0" applyFont="1" applyFill="1" applyBorder="1" applyAlignment="1">
      <alignment vertical="center"/>
    </xf>
    <xf numFmtId="0" fontId="2" fillId="37" borderId="17" xfId="0" applyFont="1" applyFill="1" applyBorder="1" applyAlignment="1">
      <alignment/>
    </xf>
    <xf numFmtId="3" fontId="2" fillId="38" borderId="16" xfId="0" applyNumberFormat="1" applyFont="1" applyFill="1" applyBorder="1" applyAlignment="1">
      <alignment vertical="center"/>
    </xf>
    <xf numFmtId="175" fontId="71" fillId="38" borderId="17" xfId="51" applyNumberFormat="1" applyFont="1" applyFill="1" applyBorder="1" applyAlignment="1">
      <alignment vertical="center"/>
    </xf>
    <xf numFmtId="3" fontId="2" fillId="38" borderId="1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71" fillId="38" borderId="16" xfId="0" applyNumberFormat="1" applyFont="1" applyFill="1" applyBorder="1" applyAlignment="1">
      <alignment vertical="center"/>
    </xf>
    <xf numFmtId="2" fontId="2" fillId="38" borderId="15" xfId="51" applyNumberFormat="1" applyFont="1" applyFill="1" applyBorder="1" applyAlignment="1">
      <alignment vertical="center"/>
    </xf>
    <xf numFmtId="2" fontId="2" fillId="38" borderId="16" xfId="51" applyNumberFormat="1" applyFont="1" applyFill="1" applyBorder="1" applyAlignment="1">
      <alignment vertical="center"/>
    </xf>
    <xf numFmtId="177" fontId="71" fillId="38" borderId="1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37" borderId="27" xfId="0" applyFont="1" applyFill="1" applyBorder="1" applyAlignment="1">
      <alignment vertical="center" textRotation="255"/>
    </xf>
    <xf numFmtId="0" fontId="29" fillId="0" borderId="23" xfId="0" applyFont="1" applyFill="1" applyBorder="1" applyAlignment="1">
      <alignment vertical="center"/>
    </xf>
    <xf numFmtId="0" fontId="24" fillId="0" borderId="22" xfId="0" applyFont="1" applyBorder="1" applyAlignment="1">
      <alignment horizontal="left"/>
    </xf>
    <xf numFmtId="0" fontId="24" fillId="0" borderId="21" xfId="0" applyFont="1" applyFill="1" applyBorder="1" applyAlignment="1">
      <alignment horizontal="right" vertical="center"/>
    </xf>
    <xf numFmtId="0" fontId="24" fillId="0" borderId="22" xfId="0" applyFont="1" applyBorder="1" applyAlignment="1">
      <alignment/>
    </xf>
    <xf numFmtId="3" fontId="24" fillId="0" borderId="21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175" fontId="72" fillId="0" borderId="22" xfId="0" applyNumberFormat="1" applyFont="1" applyFill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3" fontId="24" fillId="0" borderId="21" xfId="0" applyNumberFormat="1" applyFont="1" applyBorder="1" applyAlignment="1">
      <alignment vertical="center"/>
    </xf>
    <xf numFmtId="175" fontId="72" fillId="0" borderId="22" xfId="51" applyNumberFormat="1" applyFont="1" applyFill="1" applyBorder="1" applyAlignment="1">
      <alignment vertical="center"/>
    </xf>
    <xf numFmtId="176" fontId="72" fillId="0" borderId="0" xfId="0" applyNumberFormat="1" applyFont="1" applyBorder="1" applyAlignment="1">
      <alignment vertical="center"/>
    </xf>
    <xf numFmtId="2" fontId="24" fillId="0" borderId="21" xfId="51" applyNumberFormat="1" applyFont="1" applyBorder="1" applyAlignment="1">
      <alignment vertical="center"/>
    </xf>
    <xf numFmtId="2" fontId="24" fillId="0" borderId="0" xfId="51" applyNumberFormat="1" applyFont="1" applyBorder="1" applyAlignment="1">
      <alignment vertical="center"/>
    </xf>
    <xf numFmtId="177" fontId="72" fillId="0" borderId="22" xfId="0" applyNumberFormat="1" applyFont="1" applyBorder="1" applyAlignment="1">
      <alignment vertical="center"/>
    </xf>
    <xf numFmtId="0" fontId="29" fillId="0" borderId="0" xfId="0" applyFont="1" applyFill="1" applyBorder="1" applyAlignment="1">
      <alignment/>
    </xf>
    <xf numFmtId="0" fontId="31" fillId="37" borderId="15" xfId="0" applyFont="1" applyFill="1" applyBorder="1" applyAlignment="1">
      <alignment horizontal="center" vertical="center" textRotation="255"/>
    </xf>
    <xf numFmtId="0" fontId="29" fillId="0" borderId="15" xfId="0" applyFont="1" applyFill="1" applyBorder="1" applyAlignment="1">
      <alignment/>
    </xf>
    <xf numFmtId="0" fontId="26" fillId="0" borderId="20" xfId="0" applyFont="1" applyBorder="1" applyAlignment="1">
      <alignment/>
    </xf>
    <xf numFmtId="0" fontId="26" fillId="0" borderId="19" xfId="0" applyFont="1" applyFill="1" applyBorder="1" applyAlignment="1">
      <alignment/>
    </xf>
    <xf numFmtId="0" fontId="26" fillId="0" borderId="19" xfId="0" applyFont="1" applyFill="1" applyBorder="1" applyAlignment="1">
      <alignment vertical="center"/>
    </xf>
    <xf numFmtId="3" fontId="26" fillId="0" borderId="18" xfId="0" applyNumberFormat="1" applyFont="1" applyFill="1" applyBorder="1" applyAlignment="1">
      <alignment/>
    </xf>
    <xf numFmtId="3" fontId="26" fillId="0" borderId="19" xfId="0" applyNumberFormat="1" applyFont="1" applyBorder="1" applyAlignment="1">
      <alignment/>
    </xf>
    <xf numFmtId="175" fontId="73" fillId="0" borderId="20" xfId="51" applyNumberFormat="1" applyFont="1" applyBorder="1" applyAlignment="1">
      <alignment/>
    </xf>
    <xf numFmtId="3" fontId="26" fillId="0" borderId="18" xfId="0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176" fontId="73" fillId="0" borderId="19" xfId="0" applyNumberFormat="1" applyFont="1" applyBorder="1" applyAlignment="1">
      <alignment/>
    </xf>
    <xf numFmtId="2" fontId="26" fillId="0" borderId="18" xfId="51" applyNumberFormat="1" applyFont="1" applyBorder="1" applyAlignment="1">
      <alignment/>
    </xf>
    <xf numFmtId="2" fontId="26" fillId="0" borderId="19" xfId="51" applyNumberFormat="1" applyFont="1" applyBorder="1" applyAlignment="1">
      <alignment/>
    </xf>
    <xf numFmtId="177" fontId="73" fillId="0" borderId="20" xfId="0" applyNumberFormat="1" applyFont="1" applyBorder="1" applyAlignment="1">
      <alignment/>
    </xf>
    <xf numFmtId="0" fontId="31" fillId="37" borderId="21" xfId="0" applyFont="1" applyFill="1" applyBorder="1" applyAlignment="1">
      <alignment horizontal="center" vertical="center" textRotation="255"/>
    </xf>
    <xf numFmtId="0" fontId="29" fillId="0" borderId="21" xfId="0" applyFont="1" applyFill="1" applyBorder="1" applyAlignment="1">
      <alignment/>
    </xf>
    <xf numFmtId="0" fontId="24" fillId="0" borderId="17" xfId="0" applyFont="1" applyBorder="1" applyAlignment="1">
      <alignment/>
    </xf>
    <xf numFmtId="0" fontId="26" fillId="0" borderId="16" xfId="0" applyFont="1" applyFill="1" applyBorder="1" applyAlignment="1">
      <alignment/>
    </xf>
    <xf numFmtId="0" fontId="33" fillId="0" borderId="16" xfId="0" applyFont="1" applyBorder="1" applyAlignment="1">
      <alignment vertical="center"/>
    </xf>
    <xf numFmtId="3" fontId="24" fillId="0" borderId="15" xfId="0" applyNumberFormat="1" applyFont="1" applyFill="1" applyBorder="1" applyAlignment="1">
      <alignment/>
    </xf>
    <xf numFmtId="3" fontId="24" fillId="0" borderId="16" xfId="0" applyNumberFormat="1" applyFont="1" applyBorder="1" applyAlignment="1">
      <alignment/>
    </xf>
    <xf numFmtId="175" fontId="72" fillId="0" borderId="17" xfId="51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176" fontId="72" fillId="0" borderId="16" xfId="0" applyNumberFormat="1" applyFont="1" applyBorder="1" applyAlignment="1">
      <alignment/>
    </xf>
    <xf numFmtId="2" fontId="24" fillId="0" borderId="15" xfId="51" applyNumberFormat="1" applyFont="1" applyBorder="1" applyAlignment="1">
      <alignment/>
    </xf>
    <xf numFmtId="2" fontId="24" fillId="0" borderId="16" xfId="51" applyNumberFormat="1" applyFont="1" applyBorder="1" applyAlignment="1">
      <alignment/>
    </xf>
    <xf numFmtId="177" fontId="72" fillId="0" borderId="17" xfId="0" applyNumberFormat="1" applyFont="1" applyBorder="1" applyAlignment="1">
      <alignment/>
    </xf>
    <xf numFmtId="0" fontId="33" fillId="0" borderId="0" xfId="0" applyFont="1" applyBorder="1" applyAlignment="1">
      <alignment vertical="center"/>
    </xf>
    <xf numFmtId="3" fontId="24" fillId="0" borderId="21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175" fontId="72" fillId="0" borderId="22" xfId="51" applyNumberFormat="1" applyFont="1" applyBorder="1" applyAlignment="1">
      <alignment/>
    </xf>
    <xf numFmtId="3" fontId="24" fillId="0" borderId="21" xfId="0" applyNumberFormat="1" applyFont="1" applyBorder="1" applyAlignment="1">
      <alignment/>
    </xf>
    <xf numFmtId="176" fontId="72" fillId="0" borderId="0" xfId="0" applyNumberFormat="1" applyFont="1" applyBorder="1" applyAlignment="1">
      <alignment/>
    </xf>
    <xf numFmtId="2" fontId="24" fillId="0" borderId="21" xfId="51" applyNumberFormat="1" applyFont="1" applyBorder="1" applyAlignment="1">
      <alignment/>
    </xf>
    <xf numFmtId="2" fontId="24" fillId="0" borderId="0" xfId="51" applyNumberFormat="1" applyFont="1" applyBorder="1" applyAlignment="1">
      <alignment/>
    </xf>
    <xf numFmtId="177" fontId="72" fillId="0" borderId="22" xfId="0" applyNumberFormat="1" applyFont="1" applyBorder="1" applyAlignment="1">
      <alignment/>
    </xf>
    <xf numFmtId="0" fontId="24" fillId="0" borderId="21" xfId="0" applyFont="1" applyFill="1" applyBorder="1" applyAlignment="1">
      <alignment/>
    </xf>
    <xf numFmtId="0" fontId="29" fillId="0" borderId="0" xfId="0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29" xfId="0" applyFont="1" applyFill="1" applyBorder="1" applyAlignment="1">
      <alignment/>
    </xf>
    <xf numFmtId="0" fontId="26" fillId="0" borderId="29" xfId="0" applyFont="1" applyFill="1" applyBorder="1" applyAlignment="1">
      <alignment vertical="center"/>
    </xf>
    <xf numFmtId="3" fontId="26" fillId="0" borderId="30" xfId="0" applyNumberFormat="1" applyFont="1" applyFill="1" applyBorder="1" applyAlignment="1">
      <alignment/>
    </xf>
    <xf numFmtId="3" fontId="26" fillId="0" borderId="29" xfId="0" applyNumberFormat="1" applyFont="1" applyBorder="1" applyAlignment="1">
      <alignment/>
    </xf>
    <xf numFmtId="175" fontId="73" fillId="0" borderId="28" xfId="51" applyNumberFormat="1" applyFont="1" applyBorder="1" applyAlignment="1">
      <alignment/>
    </xf>
    <xf numFmtId="3" fontId="26" fillId="0" borderId="30" xfId="0" applyNumberFormat="1" applyFont="1" applyBorder="1" applyAlignment="1">
      <alignment/>
    </xf>
    <xf numFmtId="176" fontId="73" fillId="0" borderId="29" xfId="0" applyNumberFormat="1" applyFont="1" applyBorder="1" applyAlignment="1">
      <alignment/>
    </xf>
    <xf numFmtId="2" fontId="26" fillId="0" borderId="30" xfId="51" applyNumberFormat="1" applyFont="1" applyBorder="1" applyAlignment="1">
      <alignment/>
    </xf>
    <xf numFmtId="2" fontId="26" fillId="0" borderId="29" xfId="51" applyNumberFormat="1" applyFont="1" applyBorder="1" applyAlignment="1">
      <alignment/>
    </xf>
    <xf numFmtId="177" fontId="73" fillId="0" borderId="28" xfId="0" applyNumberFormat="1" applyFont="1" applyBorder="1" applyAlignment="1">
      <alignment/>
    </xf>
    <xf numFmtId="0" fontId="29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left"/>
    </xf>
    <xf numFmtId="0" fontId="26" fillId="0" borderId="21" xfId="0" applyFont="1" applyFill="1" applyBorder="1" applyAlignment="1">
      <alignment/>
    </xf>
    <xf numFmtId="0" fontId="33" fillId="0" borderId="29" xfId="0" applyFont="1" applyBorder="1" applyAlignment="1">
      <alignment vertical="center"/>
    </xf>
    <xf numFmtId="0" fontId="33" fillId="0" borderId="0" xfId="0" applyFont="1" applyFill="1" applyBorder="1" applyAlignment="1">
      <alignment/>
    </xf>
    <xf numFmtId="0" fontId="24" fillId="0" borderId="22" xfId="0" applyFont="1" applyBorder="1" applyAlignment="1">
      <alignment horizontal="right"/>
    </xf>
    <xf numFmtId="0" fontId="26" fillId="0" borderId="31" xfId="0" applyFont="1" applyBorder="1" applyAlignment="1">
      <alignment/>
    </xf>
    <xf numFmtId="0" fontId="26" fillId="0" borderId="32" xfId="0" applyFont="1" applyFill="1" applyBorder="1" applyAlignment="1">
      <alignment/>
    </xf>
    <xf numFmtId="0" fontId="33" fillId="0" borderId="32" xfId="0" applyFont="1" applyBorder="1" applyAlignment="1">
      <alignment vertical="center"/>
    </xf>
    <xf numFmtId="3" fontId="26" fillId="0" borderId="32" xfId="0" applyNumberFormat="1" applyFont="1" applyFill="1" applyBorder="1" applyAlignment="1">
      <alignment/>
    </xf>
    <xf numFmtId="3" fontId="26" fillId="0" borderId="32" xfId="0" applyNumberFormat="1" applyFont="1" applyBorder="1" applyAlignment="1">
      <alignment/>
    </xf>
    <xf numFmtId="175" fontId="73" fillId="0" borderId="31" xfId="51" applyNumberFormat="1" applyFont="1" applyBorder="1" applyAlignment="1">
      <alignment/>
    </xf>
    <xf numFmtId="3" fontId="26" fillId="0" borderId="33" xfId="0" applyNumberFormat="1" applyFont="1" applyBorder="1" applyAlignment="1">
      <alignment/>
    </xf>
    <xf numFmtId="176" fontId="73" fillId="0" borderId="32" xfId="0" applyNumberFormat="1" applyFont="1" applyBorder="1" applyAlignment="1">
      <alignment/>
    </xf>
    <xf numFmtId="2" fontId="26" fillId="0" borderId="33" xfId="51" applyNumberFormat="1" applyFont="1" applyBorder="1" applyAlignment="1">
      <alignment/>
    </xf>
    <xf numFmtId="2" fontId="26" fillId="0" borderId="32" xfId="51" applyNumberFormat="1" applyFont="1" applyBorder="1" applyAlignment="1">
      <alignment/>
    </xf>
    <xf numFmtId="177" fontId="73" fillId="0" borderId="31" xfId="0" applyNumberFormat="1" applyFont="1" applyBorder="1" applyAlignment="1">
      <alignment/>
    </xf>
    <xf numFmtId="0" fontId="24" fillId="0" borderId="25" xfId="0" applyFont="1" applyBorder="1" applyAlignment="1">
      <alignment/>
    </xf>
    <xf numFmtId="3" fontId="24" fillId="0" borderId="24" xfId="0" applyNumberFormat="1" applyFont="1" applyFill="1" applyBorder="1" applyAlignment="1">
      <alignment/>
    </xf>
    <xf numFmtId="3" fontId="24" fillId="0" borderId="24" xfId="0" applyNumberFormat="1" applyFont="1" applyBorder="1" applyAlignment="1">
      <alignment/>
    </xf>
    <xf numFmtId="175" fontId="72" fillId="0" borderId="25" xfId="51" applyNumberFormat="1" applyFont="1" applyBorder="1" applyAlignment="1">
      <alignment/>
    </xf>
    <xf numFmtId="3" fontId="24" fillId="0" borderId="23" xfId="0" applyNumberFormat="1" applyFont="1" applyBorder="1" applyAlignment="1">
      <alignment/>
    </xf>
    <xf numFmtId="176" fontId="72" fillId="0" borderId="24" xfId="0" applyNumberFormat="1" applyFont="1" applyBorder="1" applyAlignment="1">
      <alignment/>
    </xf>
    <xf numFmtId="2" fontId="24" fillId="0" borderId="23" xfId="51" applyNumberFormat="1" applyFont="1" applyBorder="1" applyAlignment="1">
      <alignment/>
    </xf>
    <xf numFmtId="2" fontId="24" fillId="0" borderId="24" xfId="51" applyNumberFormat="1" applyFont="1" applyBorder="1" applyAlignment="1">
      <alignment/>
    </xf>
    <xf numFmtId="177" fontId="72" fillId="0" borderId="25" xfId="0" applyNumberFormat="1" applyFont="1" applyBorder="1" applyAlignment="1">
      <alignment/>
    </xf>
    <xf numFmtId="0" fontId="24" fillId="0" borderId="21" xfId="0" applyFont="1" applyFill="1" applyBorder="1" applyAlignment="1">
      <alignment horizontal="left"/>
    </xf>
    <xf numFmtId="0" fontId="24" fillId="0" borderId="22" xfId="0" applyFont="1" applyFill="1" applyBorder="1" applyAlignment="1">
      <alignment/>
    </xf>
    <xf numFmtId="0" fontId="29" fillId="0" borderId="22" xfId="0" applyFont="1" applyBorder="1" applyAlignment="1">
      <alignment horizontal="left" indent="2"/>
    </xf>
    <xf numFmtId="0" fontId="29" fillId="0" borderId="0" xfId="0" applyFont="1" applyFill="1" applyBorder="1" applyAlignment="1">
      <alignment horizontal="left"/>
    </xf>
    <xf numFmtId="0" fontId="29" fillId="0" borderId="22" xfId="0" applyFont="1" applyFill="1" applyBorder="1" applyAlignment="1">
      <alignment horizontal="left" indent="2"/>
    </xf>
    <xf numFmtId="0" fontId="26" fillId="0" borderId="23" xfId="0" applyFont="1" applyFill="1" applyBorder="1" applyAlignment="1">
      <alignment/>
    </xf>
    <xf numFmtId="0" fontId="34" fillId="37" borderId="15" xfId="0" applyFont="1" applyFill="1" applyBorder="1" applyAlignment="1">
      <alignment horizontal="right"/>
    </xf>
    <xf numFmtId="0" fontId="1" fillId="37" borderId="22" xfId="0" applyFont="1" applyFill="1" applyBorder="1" applyAlignment="1">
      <alignment/>
    </xf>
    <xf numFmtId="3" fontId="26" fillId="0" borderId="15" xfId="0" applyNumberFormat="1" applyFont="1" applyFill="1" applyBorder="1" applyAlignment="1">
      <alignment/>
    </xf>
    <xf numFmtId="3" fontId="26" fillId="0" borderId="16" xfId="0" applyNumberFormat="1" applyFont="1" applyFill="1" applyBorder="1" applyAlignment="1">
      <alignment/>
    </xf>
    <xf numFmtId="175" fontId="73" fillId="0" borderId="17" xfId="51" applyNumberFormat="1" applyFont="1" applyFill="1" applyBorder="1" applyAlignment="1">
      <alignment/>
    </xf>
    <xf numFmtId="176" fontId="73" fillId="0" borderId="16" xfId="0" applyNumberFormat="1" applyFont="1" applyFill="1" applyBorder="1" applyAlignment="1">
      <alignment/>
    </xf>
    <xf numFmtId="2" fontId="26" fillId="0" borderId="15" xfId="51" applyNumberFormat="1" applyFont="1" applyFill="1" applyBorder="1" applyAlignment="1">
      <alignment/>
    </xf>
    <xf numFmtId="2" fontId="26" fillId="0" borderId="16" xfId="51" applyNumberFormat="1" applyFont="1" applyFill="1" applyBorder="1" applyAlignment="1">
      <alignment/>
    </xf>
    <xf numFmtId="177" fontId="73" fillId="0" borderId="17" xfId="0" applyNumberFormat="1" applyFont="1" applyFill="1" applyBorder="1" applyAlignment="1">
      <alignment/>
    </xf>
    <xf numFmtId="0" fontId="31" fillId="37" borderId="23" xfId="0" applyFont="1" applyFill="1" applyBorder="1" applyAlignment="1">
      <alignment horizontal="center" vertical="center" textRotation="255"/>
    </xf>
    <xf numFmtId="0" fontId="35" fillId="37" borderId="23" xfId="0" applyFont="1" applyFill="1" applyBorder="1" applyAlignment="1">
      <alignment horizontal="right"/>
    </xf>
    <xf numFmtId="0" fontId="1" fillId="37" borderId="25" xfId="0" applyFont="1" applyFill="1" applyBorder="1" applyAlignment="1">
      <alignment horizontal="right"/>
    </xf>
    <xf numFmtId="0" fontId="24" fillId="0" borderId="23" xfId="0" applyFont="1" applyFill="1" applyBorder="1" applyAlignment="1">
      <alignment horizontal="left"/>
    </xf>
    <xf numFmtId="0" fontId="24" fillId="0" borderId="25" xfId="0" applyFont="1" applyFill="1" applyBorder="1" applyAlignment="1">
      <alignment/>
    </xf>
    <xf numFmtId="3" fontId="26" fillId="0" borderId="23" xfId="0" applyNumberFormat="1" applyFont="1" applyFill="1" applyBorder="1" applyAlignment="1">
      <alignment/>
    </xf>
    <xf numFmtId="3" fontId="26" fillId="0" borderId="24" xfId="0" applyNumberFormat="1" applyFont="1" applyFill="1" applyBorder="1" applyAlignment="1">
      <alignment/>
    </xf>
    <xf numFmtId="175" fontId="73" fillId="0" borderId="25" xfId="51" applyNumberFormat="1" applyFont="1" applyFill="1" applyBorder="1" applyAlignment="1">
      <alignment/>
    </xf>
    <xf numFmtId="3" fontId="24" fillId="0" borderId="23" xfId="0" applyNumberFormat="1" applyFont="1" applyFill="1" applyBorder="1" applyAlignment="1">
      <alignment/>
    </xf>
    <xf numFmtId="176" fontId="72" fillId="0" borderId="24" xfId="0" applyNumberFormat="1" applyFont="1" applyFill="1" applyBorder="1" applyAlignment="1">
      <alignment/>
    </xf>
    <xf numFmtId="2" fontId="26" fillId="0" borderId="23" xfId="51" applyNumberFormat="1" applyFont="1" applyFill="1" applyBorder="1" applyAlignment="1">
      <alignment/>
    </xf>
    <xf numFmtId="2" fontId="26" fillId="0" borderId="24" xfId="51" applyNumberFormat="1" applyFont="1" applyFill="1" applyBorder="1" applyAlignment="1">
      <alignment/>
    </xf>
    <xf numFmtId="177" fontId="73" fillId="0" borderId="25" xfId="0" applyNumberFormat="1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74" fillId="37" borderId="16" xfId="0" applyFont="1" applyFill="1" applyBorder="1" applyAlignment="1">
      <alignment horizontal="left"/>
    </xf>
    <xf numFmtId="0" fontId="2" fillId="37" borderId="15" xfId="0" applyFont="1" applyFill="1" applyBorder="1" applyAlignment="1">
      <alignment horizontal="left"/>
    </xf>
    <xf numFmtId="0" fontId="37" fillId="37" borderId="17" xfId="0" applyFont="1" applyFill="1" applyBorder="1" applyAlignment="1">
      <alignment/>
    </xf>
    <xf numFmtId="3" fontId="2" fillId="38" borderId="15" xfId="0" applyNumberFormat="1" applyFont="1" applyFill="1" applyBorder="1" applyAlignment="1">
      <alignment/>
    </xf>
    <xf numFmtId="3" fontId="2" fillId="38" borderId="16" xfId="0" applyNumberFormat="1" applyFont="1" applyFill="1" applyBorder="1" applyAlignment="1">
      <alignment/>
    </xf>
    <xf numFmtId="175" fontId="71" fillId="38" borderId="17" xfId="51" applyNumberFormat="1" applyFont="1" applyFill="1" applyBorder="1" applyAlignment="1">
      <alignment/>
    </xf>
    <xf numFmtId="176" fontId="71" fillId="38" borderId="16" xfId="0" applyNumberFormat="1" applyFont="1" applyFill="1" applyBorder="1" applyAlignment="1">
      <alignment/>
    </xf>
    <xf numFmtId="2" fontId="2" fillId="38" borderId="15" xfId="51" applyNumberFormat="1" applyFont="1" applyFill="1" applyBorder="1" applyAlignment="1">
      <alignment/>
    </xf>
    <xf numFmtId="2" fontId="2" fillId="38" borderId="16" xfId="51" applyNumberFormat="1" applyFont="1" applyFill="1" applyBorder="1" applyAlignment="1">
      <alignment/>
    </xf>
    <xf numFmtId="177" fontId="71" fillId="38" borderId="17" xfId="0" applyNumberFormat="1" applyFont="1" applyFill="1" applyBorder="1" applyAlignment="1">
      <alignment/>
    </xf>
    <xf numFmtId="0" fontId="24" fillId="37" borderId="23" xfId="0" applyFont="1" applyFill="1" applyBorder="1" applyAlignment="1">
      <alignment/>
    </xf>
    <xf numFmtId="0" fontId="24" fillId="37" borderId="24" xfId="0" applyFont="1" applyFill="1" applyBorder="1" applyAlignment="1">
      <alignment horizontal="right"/>
    </xf>
    <xf numFmtId="0" fontId="24" fillId="37" borderId="25" xfId="0" applyFont="1" applyFill="1" applyBorder="1" applyAlignment="1">
      <alignment horizontal="right"/>
    </xf>
    <xf numFmtId="0" fontId="24" fillId="37" borderId="23" xfId="0" applyFont="1" applyFill="1" applyBorder="1" applyAlignment="1">
      <alignment horizontal="right"/>
    </xf>
    <xf numFmtId="0" fontId="24" fillId="37" borderId="25" xfId="0" applyFont="1" applyFill="1" applyBorder="1" applyAlignment="1">
      <alignment/>
    </xf>
    <xf numFmtId="3" fontId="24" fillId="38" borderId="23" xfId="0" applyNumberFormat="1" applyFont="1" applyFill="1" applyBorder="1" applyAlignment="1">
      <alignment/>
    </xf>
    <xf numFmtId="3" fontId="24" fillId="38" borderId="24" xfId="0" applyNumberFormat="1" applyFont="1" applyFill="1" applyBorder="1" applyAlignment="1">
      <alignment/>
    </xf>
    <xf numFmtId="175" fontId="72" fillId="38" borderId="25" xfId="51" applyNumberFormat="1" applyFont="1" applyFill="1" applyBorder="1" applyAlignment="1">
      <alignment/>
    </xf>
    <xf numFmtId="176" fontId="72" fillId="38" borderId="24" xfId="0" applyNumberFormat="1" applyFont="1" applyFill="1" applyBorder="1" applyAlignment="1">
      <alignment/>
    </xf>
    <xf numFmtId="2" fontId="24" fillId="38" borderId="23" xfId="51" applyNumberFormat="1" applyFont="1" applyFill="1" applyBorder="1" applyAlignment="1">
      <alignment/>
    </xf>
    <xf numFmtId="2" fontId="24" fillId="38" borderId="24" xfId="51" applyNumberFormat="1" applyFont="1" applyFill="1" applyBorder="1" applyAlignment="1">
      <alignment/>
    </xf>
    <xf numFmtId="177" fontId="72" fillId="38" borderId="25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right"/>
    </xf>
    <xf numFmtId="0" fontId="29" fillId="0" borderId="22" xfId="0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175" fontId="73" fillId="0" borderId="0" xfId="0" applyNumberFormat="1" applyFont="1" applyFill="1" applyBorder="1" applyAlignment="1">
      <alignment/>
    </xf>
    <xf numFmtId="175" fontId="73" fillId="0" borderId="0" xfId="51" applyNumberFormat="1" applyFont="1" applyFill="1" applyBorder="1" applyAlignment="1">
      <alignment/>
    </xf>
    <xf numFmtId="176" fontId="73" fillId="0" borderId="0" xfId="0" applyNumberFormat="1" applyFont="1" applyFill="1" applyBorder="1" applyAlignment="1">
      <alignment/>
    </xf>
    <xf numFmtId="2" fontId="26" fillId="0" borderId="0" xfId="51" applyNumberFormat="1" applyFont="1" applyFill="1" applyBorder="1" applyAlignment="1">
      <alignment/>
    </xf>
    <xf numFmtId="177" fontId="73" fillId="0" borderId="0" xfId="0" applyNumberFormat="1" applyFont="1" applyFill="1" applyBorder="1" applyAlignment="1">
      <alignment/>
    </xf>
    <xf numFmtId="177" fontId="73" fillId="0" borderId="22" xfId="0" applyNumberFormat="1" applyFont="1" applyFill="1" applyBorder="1" applyAlignment="1">
      <alignment/>
    </xf>
    <xf numFmtId="0" fontId="75" fillId="39" borderId="16" xfId="0" applyFont="1" applyFill="1" applyBorder="1" applyAlignment="1">
      <alignment horizontal="center" vertical="center" textRotation="255"/>
    </xf>
    <xf numFmtId="0" fontId="24" fillId="0" borderId="15" xfId="0" applyFont="1" applyFill="1" applyBorder="1" applyAlignment="1">
      <alignment/>
    </xf>
    <xf numFmtId="0" fontId="75" fillId="39" borderId="0" xfId="0" applyFont="1" applyFill="1" applyBorder="1" applyAlignment="1">
      <alignment horizontal="center" vertical="center" textRotation="255"/>
    </xf>
    <xf numFmtId="0" fontId="24" fillId="0" borderId="21" xfId="0" applyFont="1" applyFill="1" applyBorder="1" applyAlignment="1" quotePrefix="1">
      <alignment/>
    </xf>
    <xf numFmtId="0" fontId="26" fillId="40" borderId="21" xfId="0" applyFont="1" applyFill="1" applyBorder="1" applyAlignment="1">
      <alignment/>
    </xf>
    <xf numFmtId="0" fontId="26" fillId="40" borderId="20" xfId="0" applyFont="1" applyFill="1" applyBorder="1" applyAlignment="1">
      <alignment/>
    </xf>
    <xf numFmtId="0" fontId="26" fillId="40" borderId="18" xfId="0" applyFont="1" applyFill="1" applyBorder="1" applyAlignment="1">
      <alignment/>
    </xf>
    <xf numFmtId="3" fontId="26" fillId="40" borderId="18" xfId="0" applyNumberFormat="1" applyFont="1" applyFill="1" applyBorder="1" applyAlignment="1">
      <alignment/>
    </xf>
    <xf numFmtId="3" fontId="26" fillId="40" borderId="19" xfId="0" applyNumberFormat="1" applyFont="1" applyFill="1" applyBorder="1" applyAlignment="1">
      <alignment/>
    </xf>
    <xf numFmtId="175" fontId="73" fillId="40" borderId="20" xfId="51" applyNumberFormat="1" applyFont="1" applyFill="1" applyBorder="1" applyAlignment="1">
      <alignment/>
    </xf>
    <xf numFmtId="176" fontId="73" fillId="40" borderId="19" xfId="0" applyNumberFormat="1" applyFont="1" applyFill="1" applyBorder="1" applyAlignment="1">
      <alignment/>
    </xf>
    <xf numFmtId="2" fontId="26" fillId="40" borderId="18" xfId="51" applyNumberFormat="1" applyFont="1" applyFill="1" applyBorder="1" applyAlignment="1">
      <alignment/>
    </xf>
    <xf numFmtId="2" fontId="26" fillId="40" borderId="19" xfId="51" applyNumberFormat="1" applyFont="1" applyFill="1" applyBorder="1" applyAlignment="1">
      <alignment/>
    </xf>
    <xf numFmtId="177" fontId="73" fillId="40" borderId="20" xfId="0" applyNumberFormat="1" applyFont="1" applyFill="1" applyBorder="1" applyAlignment="1">
      <alignment/>
    </xf>
    <xf numFmtId="0" fontId="24" fillId="0" borderId="34" xfId="0" applyFont="1" applyBorder="1" applyAlignment="1">
      <alignment/>
    </xf>
    <xf numFmtId="0" fontId="24" fillId="0" borderId="35" xfId="0" applyFont="1" applyFill="1" applyBorder="1" applyAlignment="1">
      <alignment/>
    </xf>
    <xf numFmtId="0" fontId="24" fillId="0" borderId="35" xfId="0" applyFont="1" applyBorder="1" applyAlignment="1">
      <alignment/>
    </xf>
    <xf numFmtId="3" fontId="24" fillId="0" borderId="36" xfId="0" applyNumberFormat="1" applyFont="1" applyBorder="1" applyAlignment="1">
      <alignment/>
    </xf>
    <xf numFmtId="3" fontId="24" fillId="0" borderId="37" xfId="0" applyNumberFormat="1" applyFont="1" applyBorder="1" applyAlignment="1">
      <alignment/>
    </xf>
    <xf numFmtId="175" fontId="72" fillId="0" borderId="34" xfId="51" applyNumberFormat="1" applyFont="1" applyBorder="1" applyAlignment="1">
      <alignment/>
    </xf>
    <xf numFmtId="176" fontId="72" fillId="0" borderId="37" xfId="0" applyNumberFormat="1" applyFont="1" applyBorder="1" applyAlignment="1">
      <alignment/>
    </xf>
    <xf numFmtId="2" fontId="24" fillId="0" borderId="36" xfId="51" applyNumberFormat="1" applyFont="1" applyBorder="1" applyAlignment="1">
      <alignment/>
    </xf>
    <xf numFmtId="2" fontId="24" fillId="0" borderId="37" xfId="51" applyNumberFormat="1" applyFont="1" applyBorder="1" applyAlignment="1">
      <alignment/>
    </xf>
    <xf numFmtId="177" fontId="72" fillId="0" borderId="34" xfId="0" applyNumberFormat="1" applyFont="1" applyBorder="1" applyAlignment="1">
      <alignment/>
    </xf>
    <xf numFmtId="3" fontId="24" fillId="0" borderId="0" xfId="0" applyNumberFormat="1" applyFont="1" applyFill="1" applyBorder="1" applyAlignment="1">
      <alignment/>
    </xf>
    <xf numFmtId="175" fontId="72" fillId="0" borderId="22" xfId="51" applyNumberFormat="1" applyFont="1" applyFill="1" applyBorder="1" applyAlignment="1">
      <alignment/>
    </xf>
    <xf numFmtId="176" fontId="72" fillId="0" borderId="0" xfId="0" applyNumberFormat="1" applyFont="1" applyFill="1" applyBorder="1" applyAlignment="1">
      <alignment/>
    </xf>
    <xf numFmtId="2" fontId="24" fillId="0" borderId="21" xfId="51" applyNumberFormat="1" applyFont="1" applyFill="1" applyBorder="1" applyAlignment="1">
      <alignment/>
    </xf>
    <xf numFmtId="2" fontId="24" fillId="0" borderId="0" xfId="51" applyNumberFormat="1" applyFont="1" applyFill="1" applyBorder="1" applyAlignment="1">
      <alignment/>
    </xf>
    <xf numFmtId="177" fontId="72" fillId="0" borderId="22" xfId="0" applyNumberFormat="1" applyFont="1" applyFill="1" applyBorder="1" applyAlignment="1">
      <alignment/>
    </xf>
    <xf numFmtId="0" fontId="24" fillId="0" borderId="38" xfId="0" applyFont="1" applyFill="1" applyBorder="1" applyAlignment="1">
      <alignment/>
    </xf>
    <xf numFmtId="3" fontId="24" fillId="0" borderId="35" xfId="0" applyNumberFormat="1" applyFont="1" applyFill="1" applyBorder="1" applyAlignment="1">
      <alignment/>
    </xf>
    <xf numFmtId="175" fontId="72" fillId="0" borderId="38" xfId="51" applyNumberFormat="1" applyFont="1" applyFill="1" applyBorder="1" applyAlignment="1">
      <alignment/>
    </xf>
    <xf numFmtId="3" fontId="24" fillId="0" borderId="39" xfId="0" applyNumberFormat="1" applyFont="1" applyFill="1" applyBorder="1" applyAlignment="1">
      <alignment/>
    </xf>
    <xf numFmtId="176" fontId="72" fillId="0" borderId="35" xfId="0" applyNumberFormat="1" applyFont="1" applyFill="1" applyBorder="1" applyAlignment="1">
      <alignment/>
    </xf>
    <xf numFmtId="2" fontId="24" fillId="0" borderId="39" xfId="51" applyNumberFormat="1" applyFont="1" applyFill="1" applyBorder="1" applyAlignment="1">
      <alignment/>
    </xf>
    <xf numFmtId="2" fontId="24" fillId="0" borderId="35" xfId="51" applyNumberFormat="1" applyFont="1" applyFill="1" applyBorder="1" applyAlignment="1">
      <alignment/>
    </xf>
    <xf numFmtId="177" fontId="72" fillId="0" borderId="38" xfId="0" applyNumberFormat="1" applyFont="1" applyFill="1" applyBorder="1" applyAlignment="1">
      <alignment/>
    </xf>
    <xf numFmtId="177" fontId="73" fillId="0" borderId="38" xfId="0" applyNumberFormat="1" applyFont="1" applyFill="1" applyBorder="1" applyAlignment="1">
      <alignment/>
    </xf>
    <xf numFmtId="3" fontId="26" fillId="0" borderId="21" xfId="0" applyNumberFormat="1" applyFont="1" applyFill="1" applyBorder="1" applyAlignment="1">
      <alignment/>
    </xf>
    <xf numFmtId="175" fontId="73" fillId="0" borderId="22" xfId="51" applyNumberFormat="1" applyFont="1" applyFill="1" applyBorder="1" applyAlignment="1">
      <alignment/>
    </xf>
    <xf numFmtId="0" fontId="26" fillId="40" borderId="0" xfId="0" applyFont="1" applyFill="1" applyBorder="1" applyAlignment="1">
      <alignment/>
    </xf>
    <xf numFmtId="0" fontId="26" fillId="40" borderId="25" xfId="0" applyFont="1" applyFill="1" applyBorder="1" applyAlignment="1">
      <alignment/>
    </xf>
    <xf numFmtId="0" fontId="26" fillId="40" borderId="18" xfId="0" applyFont="1" applyFill="1" applyBorder="1" applyAlignment="1">
      <alignment/>
    </xf>
    <xf numFmtId="0" fontId="26" fillId="40" borderId="20" xfId="0" applyFont="1" applyFill="1" applyBorder="1" applyAlignment="1">
      <alignment/>
    </xf>
    <xf numFmtId="3" fontId="26" fillId="40" borderId="23" xfId="0" applyNumberFormat="1" applyFont="1" applyFill="1" applyBorder="1" applyAlignment="1">
      <alignment/>
    </xf>
    <xf numFmtId="3" fontId="26" fillId="40" borderId="24" xfId="0" applyNumberFormat="1" applyFont="1" applyFill="1" applyBorder="1" applyAlignment="1">
      <alignment/>
    </xf>
    <xf numFmtId="175" fontId="72" fillId="40" borderId="25" xfId="51" applyNumberFormat="1" applyFont="1" applyFill="1" applyBorder="1" applyAlignment="1">
      <alignment/>
    </xf>
    <xf numFmtId="175" fontId="73" fillId="40" borderId="25" xfId="51" applyNumberFormat="1" applyFont="1" applyFill="1" applyBorder="1" applyAlignment="1">
      <alignment/>
    </xf>
    <xf numFmtId="176" fontId="73" fillId="40" borderId="24" xfId="0" applyNumberFormat="1" applyFont="1" applyFill="1" applyBorder="1" applyAlignment="1">
      <alignment/>
    </xf>
    <xf numFmtId="2" fontId="26" fillId="40" borderId="23" xfId="51" applyNumberFormat="1" applyFont="1" applyFill="1" applyBorder="1" applyAlignment="1">
      <alignment/>
    </xf>
    <xf numFmtId="2" fontId="26" fillId="40" borderId="24" xfId="51" applyNumberFormat="1" applyFont="1" applyFill="1" applyBorder="1" applyAlignment="1">
      <alignment/>
    </xf>
    <xf numFmtId="177" fontId="73" fillId="40" borderId="25" xfId="0" applyNumberFormat="1" applyFont="1" applyFill="1" applyBorder="1" applyAlignment="1">
      <alignment/>
    </xf>
    <xf numFmtId="0" fontId="26" fillId="40" borderId="24" xfId="0" applyFont="1" applyFill="1" applyBorder="1" applyAlignment="1">
      <alignment/>
    </xf>
    <xf numFmtId="2" fontId="26" fillId="0" borderId="21" xfId="51" applyNumberFormat="1" applyFont="1" applyFill="1" applyBorder="1" applyAlignment="1">
      <alignment/>
    </xf>
    <xf numFmtId="0" fontId="26" fillId="41" borderId="0" xfId="0" applyFont="1" applyFill="1" applyBorder="1" applyAlignment="1">
      <alignment/>
    </xf>
    <xf numFmtId="0" fontId="26" fillId="41" borderId="20" xfId="0" applyFont="1" applyFill="1" applyBorder="1" applyAlignment="1">
      <alignment/>
    </xf>
    <xf numFmtId="0" fontId="26" fillId="40" borderId="19" xfId="0" applyFont="1" applyFill="1" applyBorder="1" applyAlignment="1">
      <alignment/>
    </xf>
    <xf numFmtId="3" fontId="26" fillId="40" borderId="19" xfId="0" applyNumberFormat="1" applyFont="1" applyFill="1" applyBorder="1" applyAlignment="1">
      <alignment/>
    </xf>
    <xf numFmtId="175" fontId="73" fillId="40" borderId="20" xfId="51" applyNumberFormat="1" applyFont="1" applyFill="1" applyBorder="1" applyAlignment="1">
      <alignment/>
    </xf>
    <xf numFmtId="3" fontId="26" fillId="40" borderId="18" xfId="0" applyNumberFormat="1" applyFont="1" applyFill="1" applyBorder="1" applyAlignment="1">
      <alignment/>
    </xf>
    <xf numFmtId="176" fontId="73" fillId="40" borderId="19" xfId="0" applyNumberFormat="1" applyFont="1" applyFill="1" applyBorder="1" applyAlignment="1">
      <alignment/>
    </xf>
    <xf numFmtId="2" fontId="26" fillId="40" borderId="18" xfId="51" applyNumberFormat="1" applyFont="1" applyFill="1" applyBorder="1" applyAlignment="1">
      <alignment/>
    </xf>
    <xf numFmtId="2" fontId="26" fillId="40" borderId="19" xfId="51" applyNumberFormat="1" applyFont="1" applyFill="1" applyBorder="1" applyAlignment="1">
      <alignment/>
    </xf>
    <xf numFmtId="177" fontId="73" fillId="40" borderId="20" xfId="0" applyNumberFormat="1" applyFont="1" applyFill="1" applyBorder="1" applyAlignment="1">
      <alignment/>
    </xf>
    <xf numFmtId="0" fontId="26" fillId="41" borderId="25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22" xfId="50" applyFont="1" applyFill="1" applyBorder="1">
      <alignment/>
      <protection/>
    </xf>
    <xf numFmtId="0" fontId="39" fillId="0" borderId="22" xfId="50" applyFont="1" applyFill="1" applyBorder="1" applyAlignment="1">
      <alignment vertical="center"/>
      <protection/>
    </xf>
    <xf numFmtId="0" fontId="26" fillId="40" borderId="17" xfId="0" applyFont="1" applyFill="1" applyBorder="1" applyAlignment="1">
      <alignment/>
    </xf>
    <xf numFmtId="0" fontId="26" fillId="40" borderId="16" xfId="0" applyFont="1" applyFill="1" applyBorder="1" applyAlignment="1">
      <alignment/>
    </xf>
    <xf numFmtId="3" fontId="26" fillId="40" borderId="16" xfId="0" applyNumberFormat="1" applyFont="1" applyFill="1" applyBorder="1" applyAlignment="1">
      <alignment/>
    </xf>
    <xf numFmtId="175" fontId="72" fillId="40" borderId="17" xfId="51" applyNumberFormat="1" applyFont="1" applyFill="1" applyBorder="1" applyAlignment="1">
      <alignment/>
    </xf>
    <xf numFmtId="175" fontId="73" fillId="40" borderId="17" xfId="51" applyNumberFormat="1" applyFont="1" applyFill="1" applyBorder="1" applyAlignment="1">
      <alignment/>
    </xf>
    <xf numFmtId="3" fontId="26" fillId="40" borderId="15" xfId="0" applyNumberFormat="1" applyFont="1" applyFill="1" applyBorder="1" applyAlignment="1">
      <alignment/>
    </xf>
    <xf numFmtId="176" fontId="73" fillId="40" borderId="16" xfId="0" applyNumberFormat="1" applyFont="1" applyFill="1" applyBorder="1" applyAlignment="1">
      <alignment/>
    </xf>
    <xf numFmtId="2" fontId="26" fillId="40" borderId="15" xfId="51" applyNumberFormat="1" applyFont="1" applyFill="1" applyBorder="1" applyAlignment="1">
      <alignment/>
    </xf>
    <xf numFmtId="2" fontId="26" fillId="40" borderId="16" xfId="51" applyNumberFormat="1" applyFont="1" applyFill="1" applyBorder="1" applyAlignment="1">
      <alignment/>
    </xf>
    <xf numFmtId="177" fontId="73" fillId="40" borderId="17" xfId="0" applyNumberFormat="1" applyFont="1" applyFill="1" applyBorder="1" applyAlignment="1">
      <alignment/>
    </xf>
    <xf numFmtId="0" fontId="24" fillId="0" borderId="24" xfId="0" applyFont="1" applyFill="1" applyBorder="1" applyAlignment="1">
      <alignment/>
    </xf>
    <xf numFmtId="0" fontId="39" fillId="0" borderId="24" xfId="50" applyFont="1" applyFill="1" applyBorder="1" applyAlignment="1">
      <alignment vertical="center"/>
      <protection/>
    </xf>
    <xf numFmtId="175" fontId="72" fillId="0" borderId="25" xfId="51" applyNumberFormat="1" applyFont="1" applyFill="1" applyBorder="1" applyAlignment="1">
      <alignment/>
    </xf>
    <xf numFmtId="2" fontId="24" fillId="0" borderId="23" xfId="51" applyNumberFormat="1" applyFont="1" applyFill="1" applyBorder="1" applyAlignment="1">
      <alignment/>
    </xf>
    <xf numFmtId="2" fontId="24" fillId="0" borderId="24" xfId="51" applyNumberFormat="1" applyFont="1" applyFill="1" applyBorder="1" applyAlignment="1">
      <alignment/>
    </xf>
    <xf numFmtId="177" fontId="72" fillId="0" borderId="25" xfId="0" applyNumberFormat="1" applyFont="1" applyFill="1" applyBorder="1" applyAlignment="1">
      <alignment/>
    </xf>
    <xf numFmtId="0" fontId="39" fillId="0" borderId="0" xfId="50" applyFont="1" applyFill="1" applyBorder="1" applyAlignment="1">
      <alignment vertical="center"/>
      <protection/>
    </xf>
    <xf numFmtId="0" fontId="40" fillId="42" borderId="25" xfId="50" applyFont="1" applyFill="1" applyBorder="1" applyAlignment="1">
      <alignment horizontal="left" vertical="center"/>
      <protection/>
    </xf>
    <xf numFmtId="0" fontId="40" fillId="42" borderId="24" xfId="50" applyFont="1" applyFill="1" applyBorder="1" applyAlignment="1">
      <alignment horizontal="left" vertical="center"/>
      <protection/>
    </xf>
    <xf numFmtId="0" fontId="39" fillId="42" borderId="24" xfId="50" applyFont="1" applyFill="1" applyBorder="1" applyAlignment="1">
      <alignment vertical="center"/>
      <protection/>
    </xf>
    <xf numFmtId="3" fontId="24" fillId="42" borderId="24" xfId="0" applyNumberFormat="1" applyFont="1" applyFill="1" applyBorder="1" applyAlignment="1">
      <alignment/>
    </xf>
    <xf numFmtId="175" fontId="72" fillId="42" borderId="25" xfId="51" applyNumberFormat="1" applyFont="1" applyFill="1" applyBorder="1" applyAlignment="1">
      <alignment/>
    </xf>
    <xf numFmtId="3" fontId="24" fillId="42" borderId="23" xfId="0" applyNumberFormat="1" applyFont="1" applyFill="1" applyBorder="1" applyAlignment="1">
      <alignment/>
    </xf>
    <xf numFmtId="176" fontId="72" fillId="42" borderId="24" xfId="0" applyNumberFormat="1" applyFont="1" applyFill="1" applyBorder="1" applyAlignment="1">
      <alignment/>
    </xf>
    <xf numFmtId="0" fontId="24" fillId="42" borderId="24" xfId="0" applyFont="1" applyFill="1" applyBorder="1" applyAlignment="1">
      <alignment/>
    </xf>
    <xf numFmtId="2" fontId="24" fillId="42" borderId="23" xfId="51" applyNumberFormat="1" applyFont="1" applyFill="1" applyBorder="1" applyAlignment="1">
      <alignment/>
    </xf>
    <xf numFmtId="2" fontId="24" fillId="42" borderId="24" xfId="51" applyNumberFormat="1" applyFont="1" applyFill="1" applyBorder="1" applyAlignment="1">
      <alignment/>
    </xf>
    <xf numFmtId="177" fontId="72" fillId="42" borderId="25" xfId="0" applyNumberFormat="1" applyFont="1" applyFill="1" applyBorder="1" applyAlignment="1">
      <alignment/>
    </xf>
    <xf numFmtId="177" fontId="73" fillId="42" borderId="25" xfId="0" applyNumberFormat="1" applyFont="1" applyFill="1" applyBorder="1" applyAlignment="1">
      <alignment/>
    </xf>
    <xf numFmtId="177" fontId="72" fillId="0" borderId="0" xfId="0" applyNumberFormat="1" applyFont="1" applyBorder="1" applyAlignment="1">
      <alignment/>
    </xf>
    <xf numFmtId="0" fontId="24" fillId="0" borderId="38" xfId="0" applyFont="1" applyBorder="1" applyAlignment="1">
      <alignment/>
    </xf>
    <xf numFmtId="0" fontId="24" fillId="0" borderId="39" xfId="0" applyFont="1" applyFill="1" applyBorder="1" applyAlignment="1">
      <alignment/>
    </xf>
    <xf numFmtId="3" fontId="24" fillId="0" borderId="39" xfId="0" applyNumberFormat="1" applyFont="1" applyBorder="1" applyAlignment="1">
      <alignment/>
    </xf>
    <xf numFmtId="3" fontId="24" fillId="0" borderId="35" xfId="0" applyNumberFormat="1" applyFont="1" applyBorder="1" applyAlignment="1">
      <alignment/>
    </xf>
    <xf numFmtId="175" fontId="72" fillId="0" borderId="38" xfId="51" applyNumberFormat="1" applyFont="1" applyBorder="1" applyAlignment="1">
      <alignment/>
    </xf>
    <xf numFmtId="176" fontId="72" fillId="0" borderId="35" xfId="0" applyNumberFormat="1" applyFont="1" applyBorder="1" applyAlignment="1">
      <alignment/>
    </xf>
    <xf numFmtId="2" fontId="24" fillId="0" borderId="39" xfId="51" applyNumberFormat="1" applyFont="1" applyBorder="1" applyAlignment="1">
      <alignment/>
    </xf>
    <xf numFmtId="2" fontId="24" fillId="0" borderId="35" xfId="51" applyNumberFormat="1" applyFont="1" applyBorder="1" applyAlignment="1">
      <alignment/>
    </xf>
    <xf numFmtId="177" fontId="72" fillId="0" borderId="38" xfId="0" applyNumberFormat="1" applyFont="1" applyBorder="1" applyAlignment="1">
      <alignment/>
    </xf>
    <xf numFmtId="0" fontId="26" fillId="41" borderId="18" xfId="0" applyFont="1" applyFill="1" applyBorder="1" applyAlignment="1">
      <alignment/>
    </xf>
    <xf numFmtId="49" fontId="26" fillId="41" borderId="20" xfId="0" applyNumberFormat="1" applyFont="1" applyFill="1" applyBorder="1" applyAlignment="1">
      <alignment/>
    </xf>
    <xf numFmtId="3" fontId="26" fillId="41" borderId="18" xfId="0" applyNumberFormat="1" applyFont="1" applyFill="1" applyBorder="1" applyAlignment="1">
      <alignment/>
    </xf>
    <xf numFmtId="3" fontId="26" fillId="41" borderId="19" xfId="0" applyNumberFormat="1" applyFont="1" applyFill="1" applyBorder="1" applyAlignment="1">
      <alignment/>
    </xf>
    <xf numFmtId="175" fontId="73" fillId="41" borderId="20" xfId="51" applyNumberFormat="1" applyFont="1" applyFill="1" applyBorder="1" applyAlignment="1">
      <alignment/>
    </xf>
    <xf numFmtId="176" fontId="73" fillId="41" borderId="19" xfId="0" applyNumberFormat="1" applyFont="1" applyFill="1" applyBorder="1" applyAlignment="1">
      <alignment/>
    </xf>
    <xf numFmtId="2" fontId="26" fillId="41" borderId="18" xfId="51" applyNumberFormat="1" applyFont="1" applyFill="1" applyBorder="1" applyAlignment="1">
      <alignment/>
    </xf>
    <xf numFmtId="2" fontId="26" fillId="41" borderId="19" xfId="51" applyNumberFormat="1" applyFont="1" applyFill="1" applyBorder="1" applyAlignment="1">
      <alignment/>
    </xf>
    <xf numFmtId="177" fontId="73" fillId="41" borderId="20" xfId="0" applyNumberFormat="1" applyFont="1" applyFill="1" applyBorder="1" applyAlignment="1">
      <alignment/>
    </xf>
    <xf numFmtId="0" fontId="24" fillId="0" borderId="17" xfId="0" applyFont="1" applyBorder="1" applyAlignment="1">
      <alignment/>
    </xf>
    <xf numFmtId="0" fontId="24" fillId="0" borderId="15" xfId="0" applyFont="1" applyFill="1" applyBorder="1" applyAlignment="1">
      <alignment/>
    </xf>
    <xf numFmtId="3" fontId="24" fillId="0" borderId="15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175" fontId="72" fillId="0" borderId="17" xfId="51" applyNumberFormat="1" applyFont="1" applyBorder="1" applyAlignment="1">
      <alignment/>
    </xf>
    <xf numFmtId="176" fontId="72" fillId="0" borderId="16" xfId="0" applyNumberFormat="1" applyFont="1" applyBorder="1" applyAlignment="1">
      <alignment/>
    </xf>
    <xf numFmtId="2" fontId="24" fillId="0" borderId="15" xfId="51" applyNumberFormat="1" applyFont="1" applyBorder="1" applyAlignment="1">
      <alignment/>
    </xf>
    <xf numFmtId="2" fontId="24" fillId="0" borderId="16" xfId="51" applyNumberFormat="1" applyFont="1" applyBorder="1" applyAlignment="1">
      <alignment/>
    </xf>
    <xf numFmtId="177" fontId="72" fillId="0" borderId="17" xfId="0" applyNumberFormat="1" applyFont="1" applyBorder="1" applyAlignment="1">
      <alignment/>
    </xf>
    <xf numFmtId="0" fontId="26" fillId="41" borderId="19" xfId="0" applyFont="1" applyFill="1" applyBorder="1" applyAlignment="1">
      <alignment/>
    </xf>
    <xf numFmtId="0" fontId="41" fillId="43" borderId="0" xfId="0" applyFont="1" applyFill="1" applyBorder="1" applyAlignment="1">
      <alignment/>
    </xf>
    <xf numFmtId="0" fontId="41" fillId="43" borderId="20" xfId="0" applyFont="1" applyFill="1" applyBorder="1" applyAlignment="1">
      <alignment/>
    </xf>
    <xf numFmtId="0" fontId="26" fillId="43" borderId="19" xfId="0" applyFont="1" applyFill="1" applyBorder="1" applyAlignment="1">
      <alignment/>
    </xf>
    <xf numFmtId="0" fontId="41" fillId="43" borderId="19" xfId="0" applyFont="1" applyFill="1" applyBorder="1" applyAlignment="1">
      <alignment/>
    </xf>
    <xf numFmtId="3" fontId="41" fillId="43" borderId="19" xfId="0" applyNumberFormat="1" applyFont="1" applyFill="1" applyBorder="1" applyAlignment="1">
      <alignment/>
    </xf>
    <xf numFmtId="175" fontId="72" fillId="43" borderId="20" xfId="51" applyNumberFormat="1" applyFont="1" applyFill="1" applyBorder="1" applyAlignment="1">
      <alignment/>
    </xf>
    <xf numFmtId="175" fontId="73" fillId="43" borderId="20" xfId="51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3" fontId="41" fillId="43" borderId="18" xfId="0" applyNumberFormat="1" applyFont="1" applyFill="1" applyBorder="1" applyAlignment="1">
      <alignment/>
    </xf>
    <xf numFmtId="176" fontId="73" fillId="43" borderId="19" xfId="0" applyNumberFormat="1" applyFont="1" applyFill="1" applyBorder="1" applyAlignment="1">
      <alignment/>
    </xf>
    <xf numFmtId="2" fontId="41" fillId="43" borderId="18" xfId="51" applyNumberFormat="1" applyFont="1" applyFill="1" applyBorder="1" applyAlignment="1">
      <alignment/>
    </xf>
    <xf numFmtId="2" fontId="41" fillId="43" borderId="19" xfId="51" applyNumberFormat="1" applyFont="1" applyFill="1" applyBorder="1" applyAlignment="1">
      <alignment/>
    </xf>
    <xf numFmtId="177" fontId="73" fillId="43" borderId="20" xfId="0" applyNumberFormat="1" applyFont="1" applyFill="1" applyBorder="1" applyAlignment="1">
      <alignment/>
    </xf>
    <xf numFmtId="0" fontId="24" fillId="0" borderId="36" xfId="0" applyFont="1" applyFill="1" applyBorder="1" applyAlignment="1">
      <alignment/>
    </xf>
    <xf numFmtId="49" fontId="24" fillId="0" borderId="0" xfId="0" applyNumberFormat="1" applyFont="1" applyBorder="1" applyAlignment="1">
      <alignment/>
    </xf>
    <xf numFmtId="49" fontId="24" fillId="0" borderId="22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0" fontId="40" fillId="42" borderId="38" xfId="50" applyFont="1" applyFill="1" applyBorder="1" applyAlignment="1">
      <alignment horizontal="left" vertical="center"/>
      <protection/>
    </xf>
    <xf numFmtId="0" fontId="40" fillId="42" borderId="39" xfId="50" applyFont="1" applyFill="1" applyBorder="1" applyAlignment="1">
      <alignment horizontal="left" vertical="center"/>
      <protection/>
    </xf>
    <xf numFmtId="0" fontId="24" fillId="42" borderId="35" xfId="0" applyFont="1" applyFill="1" applyBorder="1" applyAlignment="1">
      <alignment/>
    </xf>
    <xf numFmtId="3" fontId="24" fillId="42" borderId="35" xfId="0" applyNumberFormat="1" applyFont="1" applyFill="1" applyBorder="1" applyAlignment="1">
      <alignment/>
    </xf>
    <xf numFmtId="175" fontId="72" fillId="42" borderId="38" xfId="51" applyNumberFormat="1" applyFont="1" applyFill="1" applyBorder="1" applyAlignment="1">
      <alignment/>
    </xf>
    <xf numFmtId="176" fontId="72" fillId="42" borderId="35" xfId="0" applyNumberFormat="1" applyFont="1" applyFill="1" applyBorder="1" applyAlignment="1">
      <alignment/>
    </xf>
    <xf numFmtId="2" fontId="24" fillId="42" borderId="39" xfId="51" applyNumberFormat="1" applyFont="1" applyFill="1" applyBorder="1" applyAlignment="1">
      <alignment/>
    </xf>
    <xf numFmtId="2" fontId="24" fillId="42" borderId="35" xfId="51" applyNumberFormat="1" applyFont="1" applyFill="1" applyBorder="1" applyAlignment="1">
      <alignment/>
    </xf>
    <xf numFmtId="177" fontId="72" fillId="42" borderId="38" xfId="0" applyNumberFormat="1" applyFont="1" applyFill="1" applyBorder="1" applyAlignment="1">
      <alignment/>
    </xf>
    <xf numFmtId="0" fontId="41" fillId="43" borderId="25" xfId="0" applyFont="1" applyFill="1" applyBorder="1" applyAlignment="1">
      <alignment/>
    </xf>
    <xf numFmtId="0" fontId="41" fillId="43" borderId="24" xfId="0" applyFont="1" applyFill="1" applyBorder="1" applyAlignment="1">
      <alignment/>
    </xf>
    <xf numFmtId="3" fontId="41" fillId="43" borderId="24" xfId="0" applyNumberFormat="1" applyFont="1" applyFill="1" applyBorder="1" applyAlignment="1">
      <alignment/>
    </xf>
    <xf numFmtId="175" fontId="72" fillId="43" borderId="25" xfId="51" applyNumberFormat="1" applyFont="1" applyFill="1" applyBorder="1" applyAlignment="1">
      <alignment/>
    </xf>
    <xf numFmtId="175" fontId="73" fillId="43" borderId="25" xfId="51" applyNumberFormat="1" applyFont="1" applyFill="1" applyBorder="1" applyAlignment="1">
      <alignment/>
    </xf>
    <xf numFmtId="3" fontId="41" fillId="43" borderId="23" xfId="0" applyNumberFormat="1" applyFont="1" applyFill="1" applyBorder="1" applyAlignment="1">
      <alignment/>
    </xf>
    <xf numFmtId="176" fontId="73" fillId="43" borderId="24" xfId="0" applyNumberFormat="1" applyFont="1" applyFill="1" applyBorder="1" applyAlignment="1">
      <alignment/>
    </xf>
    <xf numFmtId="2" fontId="41" fillId="43" borderId="23" xfId="51" applyNumberFormat="1" applyFont="1" applyFill="1" applyBorder="1" applyAlignment="1">
      <alignment/>
    </xf>
    <xf numFmtId="2" fontId="41" fillId="43" borderId="24" xfId="51" applyNumberFormat="1" applyFont="1" applyFill="1" applyBorder="1" applyAlignment="1">
      <alignment/>
    </xf>
    <xf numFmtId="177" fontId="73" fillId="43" borderId="25" xfId="0" applyNumberFormat="1" applyFont="1" applyFill="1" applyBorder="1" applyAlignment="1">
      <alignment/>
    </xf>
    <xf numFmtId="0" fontId="1" fillId="44" borderId="23" xfId="0" applyFont="1" applyFill="1" applyBorder="1" applyAlignment="1">
      <alignment/>
    </xf>
    <xf numFmtId="0" fontId="76" fillId="39" borderId="24" xfId="0" applyFont="1" applyFill="1" applyBorder="1" applyAlignment="1">
      <alignment/>
    </xf>
    <xf numFmtId="0" fontId="1" fillId="39" borderId="20" xfId="0" applyFont="1" applyFill="1" applyBorder="1" applyAlignment="1">
      <alignment/>
    </xf>
    <xf numFmtId="0" fontId="1" fillId="39" borderId="23" xfId="0" applyFont="1" applyFill="1" applyBorder="1" applyAlignment="1">
      <alignment/>
    </xf>
    <xf numFmtId="0" fontId="1" fillId="39" borderId="24" xfId="0" applyFont="1" applyFill="1" applyBorder="1" applyAlignment="1">
      <alignment/>
    </xf>
    <xf numFmtId="3" fontId="1" fillId="39" borderId="23" xfId="0" applyNumberFormat="1" applyFont="1" applyFill="1" applyBorder="1" applyAlignment="1">
      <alignment/>
    </xf>
    <xf numFmtId="3" fontId="1" fillId="39" borderId="24" xfId="0" applyNumberFormat="1" applyFont="1" applyFill="1" applyBorder="1" applyAlignment="1">
      <alignment/>
    </xf>
    <xf numFmtId="175" fontId="71" fillId="39" borderId="25" xfId="51" applyNumberFormat="1" applyFont="1" applyFill="1" applyBorder="1" applyAlignment="1">
      <alignment/>
    </xf>
    <xf numFmtId="176" fontId="71" fillId="39" borderId="24" xfId="0" applyNumberFormat="1" applyFont="1" applyFill="1" applyBorder="1" applyAlignment="1">
      <alignment/>
    </xf>
    <xf numFmtId="2" fontId="1" fillId="39" borderId="23" xfId="51" applyNumberFormat="1" applyFont="1" applyFill="1" applyBorder="1" applyAlignment="1">
      <alignment/>
    </xf>
    <xf numFmtId="2" fontId="1" fillId="39" borderId="24" xfId="51" applyNumberFormat="1" applyFont="1" applyFill="1" applyBorder="1" applyAlignment="1">
      <alignment/>
    </xf>
    <xf numFmtId="177" fontId="71" fillId="39" borderId="25" xfId="0" applyNumberFormat="1" applyFont="1" applyFill="1" applyBorder="1" applyAlignment="1">
      <alignment/>
    </xf>
    <xf numFmtId="0" fontId="31" fillId="0" borderId="15" xfId="0" applyFont="1" applyFill="1" applyBorder="1" applyAlignment="1">
      <alignment vertical="center" textRotation="255"/>
    </xf>
    <xf numFmtId="0" fontId="31" fillId="45" borderId="21" xfId="0" applyFont="1" applyFill="1" applyBorder="1" applyAlignment="1">
      <alignment horizontal="center" vertical="center" textRotation="255"/>
    </xf>
    <xf numFmtId="0" fontId="26" fillId="46" borderId="15" xfId="0" applyFont="1" applyFill="1" applyBorder="1" applyAlignment="1" quotePrefix="1">
      <alignment/>
    </xf>
    <xf numFmtId="0" fontId="26" fillId="46" borderId="17" xfId="0" applyFont="1" applyFill="1" applyBorder="1" applyAlignment="1">
      <alignment/>
    </xf>
    <xf numFmtId="0" fontId="26" fillId="46" borderId="15" xfId="0" applyFont="1" applyFill="1" applyBorder="1" applyAlignment="1">
      <alignment/>
    </xf>
    <xf numFmtId="3" fontId="26" fillId="46" borderId="15" xfId="0" applyNumberFormat="1" applyFont="1" applyFill="1" applyBorder="1" applyAlignment="1">
      <alignment/>
    </xf>
    <xf numFmtId="3" fontId="26" fillId="46" borderId="16" xfId="0" applyNumberFormat="1" applyFont="1" applyFill="1" applyBorder="1" applyAlignment="1">
      <alignment/>
    </xf>
    <xf numFmtId="175" fontId="73" fillId="46" borderId="17" xfId="51" applyNumberFormat="1" applyFont="1" applyFill="1" applyBorder="1" applyAlignment="1">
      <alignment/>
    </xf>
    <xf numFmtId="176" fontId="73" fillId="46" borderId="16" xfId="0" applyNumberFormat="1" applyFont="1" applyFill="1" applyBorder="1" applyAlignment="1">
      <alignment/>
    </xf>
    <xf numFmtId="0" fontId="26" fillId="46" borderId="0" xfId="0" applyFont="1" applyFill="1" applyBorder="1" applyAlignment="1">
      <alignment/>
    </xf>
    <xf numFmtId="2" fontId="26" fillId="46" borderId="15" xfId="51" applyNumberFormat="1" applyFont="1" applyFill="1" applyBorder="1" applyAlignment="1">
      <alignment/>
    </xf>
    <xf numFmtId="2" fontId="26" fillId="46" borderId="16" xfId="51" applyNumberFormat="1" applyFont="1" applyFill="1" applyBorder="1" applyAlignment="1">
      <alignment/>
    </xf>
    <xf numFmtId="177" fontId="73" fillId="46" borderId="17" xfId="0" applyNumberFormat="1" applyFont="1" applyFill="1" applyBorder="1" applyAlignment="1">
      <alignment/>
    </xf>
    <xf numFmtId="0" fontId="2" fillId="46" borderId="0" xfId="0" applyFont="1" applyFill="1" applyBorder="1" applyAlignment="1">
      <alignment/>
    </xf>
    <xf numFmtId="0" fontId="26" fillId="46" borderId="21" xfId="0" applyFont="1" applyFill="1" applyBorder="1" applyAlignment="1" quotePrefix="1">
      <alignment/>
    </xf>
    <xf numFmtId="0" fontId="26" fillId="46" borderId="22" xfId="0" applyFont="1" applyFill="1" applyBorder="1" applyAlignment="1">
      <alignment/>
    </xf>
    <xf numFmtId="3" fontId="26" fillId="46" borderId="21" xfId="0" applyNumberFormat="1" applyFont="1" applyFill="1" applyBorder="1" applyAlignment="1">
      <alignment/>
    </xf>
    <xf numFmtId="3" fontId="26" fillId="46" borderId="0" xfId="0" applyNumberFormat="1" applyFont="1" applyFill="1" applyBorder="1" applyAlignment="1">
      <alignment/>
    </xf>
    <xf numFmtId="175" fontId="73" fillId="46" borderId="22" xfId="51" applyNumberFormat="1" applyFont="1" applyFill="1" applyBorder="1" applyAlignment="1">
      <alignment/>
    </xf>
    <xf numFmtId="176" fontId="73" fillId="46" borderId="0" xfId="0" applyNumberFormat="1" applyFont="1" applyFill="1" applyBorder="1" applyAlignment="1">
      <alignment/>
    </xf>
    <xf numFmtId="2" fontId="26" fillId="46" borderId="21" xfId="51" applyNumberFormat="1" applyFont="1" applyFill="1" applyBorder="1" applyAlignment="1">
      <alignment/>
    </xf>
    <xf numFmtId="2" fontId="26" fillId="46" borderId="0" xfId="51" applyNumberFormat="1" applyFont="1" applyFill="1" applyBorder="1" applyAlignment="1">
      <alignment/>
    </xf>
    <xf numFmtId="177" fontId="73" fillId="46" borderId="22" xfId="0" applyNumberFormat="1" applyFont="1" applyFill="1" applyBorder="1" applyAlignment="1">
      <alignment/>
    </xf>
    <xf numFmtId="0" fontId="24" fillId="0" borderId="21" xfId="0" applyFont="1" applyBorder="1" applyAlignment="1">
      <alignment/>
    </xf>
    <xf numFmtId="0" fontId="26" fillId="47" borderId="18" xfId="0" applyFont="1" applyFill="1" applyBorder="1" applyAlignment="1">
      <alignment/>
    </xf>
    <xf numFmtId="0" fontId="26" fillId="46" borderId="20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6" fillId="0" borderId="20" xfId="0" applyFont="1" applyBorder="1" applyAlignment="1">
      <alignment/>
    </xf>
    <xf numFmtId="3" fontId="26" fillId="47" borderId="18" xfId="0" applyNumberFormat="1" applyFont="1" applyFill="1" applyBorder="1" applyAlignment="1">
      <alignment/>
    </xf>
    <xf numFmtId="3" fontId="26" fillId="47" borderId="19" xfId="0" applyNumberFormat="1" applyFont="1" applyFill="1" applyBorder="1" applyAlignment="1">
      <alignment/>
    </xf>
    <xf numFmtId="175" fontId="73" fillId="47" borderId="20" xfId="51" applyNumberFormat="1" applyFont="1" applyFill="1" applyBorder="1" applyAlignment="1">
      <alignment/>
    </xf>
    <xf numFmtId="176" fontId="73" fillId="47" borderId="19" xfId="0" applyNumberFormat="1" applyFont="1" applyFill="1" applyBorder="1" applyAlignment="1">
      <alignment/>
    </xf>
    <xf numFmtId="2" fontId="26" fillId="47" borderId="18" xfId="51" applyNumberFormat="1" applyFont="1" applyFill="1" applyBorder="1" applyAlignment="1">
      <alignment/>
    </xf>
    <xf numFmtId="2" fontId="26" fillId="47" borderId="19" xfId="51" applyNumberFormat="1" applyFont="1" applyFill="1" applyBorder="1" applyAlignment="1">
      <alignment/>
    </xf>
    <xf numFmtId="177" fontId="73" fillId="47" borderId="20" xfId="0" applyNumberFormat="1" applyFont="1" applyFill="1" applyBorder="1" applyAlignment="1">
      <alignment/>
    </xf>
    <xf numFmtId="0" fontId="26" fillId="47" borderId="20" xfId="0" applyFont="1" applyFill="1" applyBorder="1" applyAlignment="1">
      <alignment/>
    </xf>
    <xf numFmtId="0" fontId="29" fillId="0" borderId="23" xfId="0" applyFont="1" applyBorder="1" applyAlignment="1">
      <alignment/>
    </xf>
    <xf numFmtId="49" fontId="29" fillId="0" borderId="0" xfId="0" applyNumberFormat="1" applyFont="1" applyBorder="1" applyAlignment="1">
      <alignment/>
    </xf>
    <xf numFmtId="0" fontId="31" fillId="45" borderId="23" xfId="0" applyFont="1" applyFill="1" applyBorder="1" applyAlignment="1">
      <alignment horizontal="center" vertical="center" textRotation="255"/>
    </xf>
    <xf numFmtId="0" fontId="2" fillId="45" borderId="18" xfId="0" applyFont="1" applyFill="1" applyBorder="1" applyAlignment="1">
      <alignment/>
    </xf>
    <xf numFmtId="0" fontId="77" fillId="45" borderId="19" xfId="0" applyFont="1" applyFill="1" applyBorder="1" applyAlignment="1">
      <alignment/>
    </xf>
    <xf numFmtId="0" fontId="2" fillId="45" borderId="20" xfId="0" applyFont="1" applyFill="1" applyBorder="1" applyAlignment="1">
      <alignment/>
    </xf>
    <xf numFmtId="3" fontId="2" fillId="45" borderId="18" xfId="0" applyNumberFormat="1" applyFont="1" applyFill="1" applyBorder="1" applyAlignment="1">
      <alignment/>
    </xf>
    <xf numFmtId="175" fontId="71" fillId="45" borderId="20" xfId="51" applyNumberFormat="1" applyFont="1" applyFill="1" applyBorder="1" applyAlignment="1">
      <alignment/>
    </xf>
    <xf numFmtId="3" fontId="2" fillId="45" borderId="19" xfId="0" applyNumberFormat="1" applyFont="1" applyFill="1" applyBorder="1" applyAlignment="1">
      <alignment/>
    </xf>
    <xf numFmtId="176" fontId="71" fillId="45" borderId="19" xfId="0" applyNumberFormat="1" applyFont="1" applyFill="1" applyBorder="1" applyAlignment="1">
      <alignment/>
    </xf>
    <xf numFmtId="2" fontId="2" fillId="45" borderId="18" xfId="51" applyNumberFormat="1" applyFont="1" applyFill="1" applyBorder="1" applyAlignment="1">
      <alignment/>
    </xf>
    <xf numFmtId="2" fontId="2" fillId="45" borderId="19" xfId="51" applyNumberFormat="1" applyFont="1" applyFill="1" applyBorder="1" applyAlignment="1">
      <alignment/>
    </xf>
    <xf numFmtId="177" fontId="71" fillId="45" borderId="20" xfId="0" applyNumberFormat="1" applyFont="1" applyFill="1" applyBorder="1" applyAlignment="1">
      <alignment/>
    </xf>
    <xf numFmtId="177" fontId="71" fillId="45" borderId="19" xfId="0" applyNumberFormat="1" applyFont="1" applyFill="1" applyBorder="1" applyAlignment="1">
      <alignment/>
    </xf>
    <xf numFmtId="0" fontId="26" fillId="0" borderId="22" xfId="0" applyFont="1" applyFill="1" applyBorder="1" applyAlignment="1">
      <alignment/>
    </xf>
    <xf numFmtId="0" fontId="31" fillId="48" borderId="15" xfId="0" applyFont="1" applyFill="1" applyBorder="1" applyAlignment="1">
      <alignment horizontal="center" vertical="center" textRotation="255"/>
    </xf>
    <xf numFmtId="0" fontId="26" fillId="0" borderId="16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16" xfId="0" applyFont="1" applyBorder="1" applyAlignment="1">
      <alignment/>
    </xf>
    <xf numFmtId="0" fontId="0" fillId="0" borderId="21" xfId="0" applyBorder="1" applyAlignment="1">
      <alignment horizontal="center" vertical="center" textRotation="255"/>
    </xf>
    <xf numFmtId="0" fontId="26" fillId="49" borderId="18" xfId="0" applyFont="1" applyFill="1" applyBorder="1" applyAlignment="1">
      <alignment/>
    </xf>
    <xf numFmtId="0" fontId="26" fillId="49" borderId="20" xfId="0" applyFont="1" applyFill="1" applyBorder="1" applyAlignment="1">
      <alignment/>
    </xf>
    <xf numFmtId="3" fontId="26" fillId="49" borderId="18" xfId="0" applyNumberFormat="1" applyFont="1" applyFill="1" applyBorder="1" applyAlignment="1">
      <alignment/>
    </xf>
    <xf numFmtId="3" fontId="26" fillId="49" borderId="19" xfId="0" applyNumberFormat="1" applyFont="1" applyFill="1" applyBorder="1" applyAlignment="1">
      <alignment/>
    </xf>
    <xf numFmtId="175" fontId="73" fillId="49" borderId="20" xfId="51" applyNumberFormat="1" applyFont="1" applyFill="1" applyBorder="1" applyAlignment="1">
      <alignment/>
    </xf>
    <xf numFmtId="176" fontId="73" fillId="49" borderId="19" xfId="0" applyNumberFormat="1" applyFont="1" applyFill="1" applyBorder="1" applyAlignment="1">
      <alignment/>
    </xf>
    <xf numFmtId="2" fontId="26" fillId="49" borderId="18" xfId="51" applyNumberFormat="1" applyFont="1" applyFill="1" applyBorder="1" applyAlignment="1">
      <alignment/>
    </xf>
    <xf numFmtId="2" fontId="26" fillId="49" borderId="19" xfId="51" applyNumberFormat="1" applyFont="1" applyFill="1" applyBorder="1" applyAlignment="1">
      <alignment/>
    </xf>
    <xf numFmtId="177" fontId="73" fillId="49" borderId="20" xfId="0" applyNumberFormat="1" applyFont="1" applyFill="1" applyBorder="1" applyAlignment="1">
      <alignment/>
    </xf>
    <xf numFmtId="0" fontId="26" fillId="0" borderId="22" xfId="0" applyFont="1" applyBorder="1" applyAlignment="1">
      <alignment/>
    </xf>
    <xf numFmtId="0" fontId="26" fillId="0" borderId="0" xfId="0" applyFont="1" applyBorder="1" applyAlignment="1">
      <alignment/>
    </xf>
    <xf numFmtId="3" fontId="26" fillId="0" borderId="21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175" fontId="73" fillId="0" borderId="22" xfId="51" applyNumberFormat="1" applyFont="1" applyBorder="1" applyAlignment="1">
      <alignment/>
    </xf>
    <xf numFmtId="176" fontId="73" fillId="0" borderId="0" xfId="0" applyNumberFormat="1" applyFont="1" applyBorder="1" applyAlignment="1">
      <alignment/>
    </xf>
    <xf numFmtId="2" fontId="26" fillId="0" borderId="21" xfId="51" applyNumberFormat="1" applyFont="1" applyBorder="1" applyAlignment="1">
      <alignment/>
    </xf>
    <xf numFmtId="2" fontId="26" fillId="0" borderId="0" xfId="51" applyNumberFormat="1" applyFont="1" applyBorder="1" applyAlignment="1">
      <alignment/>
    </xf>
    <xf numFmtId="177" fontId="73" fillId="0" borderId="22" xfId="0" applyNumberFormat="1" applyFont="1" applyBorder="1" applyAlignment="1">
      <alignment/>
    </xf>
    <xf numFmtId="0" fontId="0" fillId="0" borderId="23" xfId="0" applyBorder="1" applyAlignment="1">
      <alignment horizontal="center" vertical="center" textRotation="255"/>
    </xf>
    <xf numFmtId="0" fontId="2" fillId="48" borderId="18" xfId="0" applyFont="1" applyFill="1" applyBorder="1" applyAlignment="1">
      <alignment/>
    </xf>
    <xf numFmtId="0" fontId="78" fillId="48" borderId="19" xfId="0" applyFont="1" applyFill="1" applyBorder="1" applyAlignment="1">
      <alignment/>
    </xf>
    <xf numFmtId="0" fontId="2" fillId="48" borderId="20" xfId="0" applyFont="1" applyFill="1" applyBorder="1" applyAlignment="1">
      <alignment/>
    </xf>
    <xf numFmtId="3" fontId="2" fillId="48" borderId="18" xfId="0" applyNumberFormat="1" applyFont="1" applyFill="1" applyBorder="1" applyAlignment="1">
      <alignment/>
    </xf>
    <xf numFmtId="3" fontId="2" fillId="48" borderId="19" xfId="0" applyNumberFormat="1" applyFont="1" applyFill="1" applyBorder="1" applyAlignment="1">
      <alignment/>
    </xf>
    <xf numFmtId="175" fontId="71" fillId="48" borderId="20" xfId="51" applyNumberFormat="1" applyFont="1" applyFill="1" applyBorder="1" applyAlignment="1">
      <alignment/>
    </xf>
    <xf numFmtId="176" fontId="71" fillId="48" borderId="19" xfId="0" applyNumberFormat="1" applyFont="1" applyFill="1" applyBorder="1" applyAlignment="1">
      <alignment/>
    </xf>
    <xf numFmtId="2" fontId="2" fillId="48" borderId="18" xfId="51" applyNumberFormat="1" applyFont="1" applyFill="1" applyBorder="1" applyAlignment="1">
      <alignment/>
    </xf>
    <xf numFmtId="2" fontId="2" fillId="48" borderId="19" xfId="51" applyNumberFormat="1" applyFont="1" applyFill="1" applyBorder="1" applyAlignment="1">
      <alignment/>
    </xf>
    <xf numFmtId="177" fontId="71" fillId="48" borderId="20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75" fontId="71" fillId="0" borderId="0" xfId="51" applyNumberFormat="1" applyFont="1" applyFill="1" applyBorder="1" applyAlignment="1">
      <alignment/>
    </xf>
    <xf numFmtId="176" fontId="71" fillId="0" borderId="0" xfId="0" applyNumberFormat="1" applyFont="1" applyFill="1" applyBorder="1" applyAlignment="1">
      <alignment/>
    </xf>
    <xf numFmtId="2" fontId="2" fillId="0" borderId="0" xfId="51" applyNumberFormat="1" applyFont="1" applyFill="1" applyBorder="1" applyAlignment="1">
      <alignment/>
    </xf>
    <xf numFmtId="177" fontId="71" fillId="0" borderId="0" xfId="0" applyNumberFormat="1" applyFont="1" applyFill="1" applyBorder="1" applyAlignment="1">
      <alignment/>
    </xf>
    <xf numFmtId="0" fontId="31" fillId="50" borderId="26" xfId="0" applyFont="1" applyFill="1" applyBorder="1" applyAlignment="1">
      <alignment horizontal="center" vertical="center" textRotation="255"/>
    </xf>
    <xf numFmtId="0" fontId="26" fillId="51" borderId="16" xfId="0" applyFont="1" applyFill="1" applyBorder="1" applyAlignment="1">
      <alignment/>
    </xf>
    <xf numFmtId="0" fontId="26" fillId="51" borderId="20" xfId="0" applyFont="1" applyFill="1" applyBorder="1" applyAlignment="1">
      <alignment/>
    </xf>
    <xf numFmtId="0" fontId="26" fillId="51" borderId="18" xfId="0" applyFont="1" applyFill="1" applyBorder="1" applyAlignment="1">
      <alignment/>
    </xf>
    <xf numFmtId="3" fontId="26" fillId="51" borderId="18" xfId="0" applyNumberFormat="1" applyFont="1" applyFill="1" applyBorder="1" applyAlignment="1">
      <alignment/>
    </xf>
    <xf numFmtId="3" fontId="26" fillId="51" borderId="19" xfId="0" applyNumberFormat="1" applyFont="1" applyFill="1" applyBorder="1" applyAlignment="1">
      <alignment/>
    </xf>
    <xf numFmtId="175" fontId="73" fillId="51" borderId="20" xfId="51" applyNumberFormat="1" applyFont="1" applyFill="1" applyBorder="1" applyAlignment="1">
      <alignment/>
    </xf>
    <xf numFmtId="176" fontId="73" fillId="51" borderId="19" xfId="0" applyNumberFormat="1" applyFont="1" applyFill="1" applyBorder="1" applyAlignment="1">
      <alignment/>
    </xf>
    <xf numFmtId="0" fontId="26" fillId="0" borderId="40" xfId="0" applyFont="1" applyFill="1" applyBorder="1" applyAlignment="1">
      <alignment/>
    </xf>
    <xf numFmtId="2" fontId="26" fillId="51" borderId="18" xfId="51" applyNumberFormat="1" applyFont="1" applyFill="1" applyBorder="1" applyAlignment="1">
      <alignment/>
    </xf>
    <xf numFmtId="2" fontId="26" fillId="51" borderId="19" xfId="51" applyNumberFormat="1" applyFont="1" applyFill="1" applyBorder="1" applyAlignment="1">
      <alignment/>
    </xf>
    <xf numFmtId="177" fontId="73" fillId="51" borderId="20" xfId="0" applyNumberFormat="1" applyFont="1" applyFill="1" applyBorder="1" applyAlignment="1">
      <alignment/>
    </xf>
    <xf numFmtId="0" fontId="31" fillId="50" borderId="40" xfId="0" applyFont="1" applyFill="1" applyBorder="1" applyAlignment="1">
      <alignment horizontal="center" vertical="center" textRotation="255"/>
    </xf>
    <xf numFmtId="0" fontId="26" fillId="51" borderId="0" xfId="0" applyFont="1" applyFill="1" applyBorder="1" applyAlignment="1">
      <alignment/>
    </xf>
    <xf numFmtId="0" fontId="26" fillId="52" borderId="18" xfId="0" applyFont="1" applyFill="1" applyBorder="1" applyAlignment="1">
      <alignment/>
    </xf>
    <xf numFmtId="49" fontId="26" fillId="52" borderId="20" xfId="0" applyNumberFormat="1" applyFont="1" applyFill="1" applyBorder="1" applyAlignment="1">
      <alignment/>
    </xf>
    <xf numFmtId="3" fontId="26" fillId="52" borderId="18" xfId="0" applyNumberFormat="1" applyFont="1" applyFill="1" applyBorder="1" applyAlignment="1">
      <alignment/>
    </xf>
    <xf numFmtId="3" fontId="26" fillId="52" borderId="19" xfId="0" applyNumberFormat="1" applyFont="1" applyFill="1" applyBorder="1" applyAlignment="1">
      <alignment/>
    </xf>
    <xf numFmtId="175" fontId="73" fillId="52" borderId="20" xfId="51" applyNumberFormat="1" applyFont="1" applyFill="1" applyBorder="1" applyAlignment="1">
      <alignment/>
    </xf>
    <xf numFmtId="176" fontId="73" fillId="52" borderId="19" xfId="0" applyNumberFormat="1" applyFont="1" applyFill="1" applyBorder="1" applyAlignment="1">
      <alignment/>
    </xf>
    <xf numFmtId="2" fontId="26" fillId="52" borderId="18" xfId="51" applyNumberFormat="1" applyFont="1" applyFill="1" applyBorder="1" applyAlignment="1">
      <alignment/>
    </xf>
    <xf numFmtId="2" fontId="26" fillId="52" borderId="19" xfId="51" applyNumberFormat="1" applyFont="1" applyFill="1" applyBorder="1" applyAlignment="1">
      <alignment/>
    </xf>
    <xf numFmtId="177" fontId="73" fillId="52" borderId="20" xfId="0" applyNumberFormat="1" applyFont="1" applyFill="1" applyBorder="1" applyAlignment="1">
      <alignment/>
    </xf>
    <xf numFmtId="0" fontId="0" fillId="50" borderId="40" xfId="0" applyFill="1" applyBorder="1" applyAlignment="1">
      <alignment horizontal="center" vertical="center" textRotation="255"/>
    </xf>
    <xf numFmtId="0" fontId="26" fillId="52" borderId="20" xfId="0" applyFont="1" applyFill="1" applyBorder="1" applyAlignment="1">
      <alignment/>
    </xf>
    <xf numFmtId="0" fontId="24" fillId="0" borderId="40" xfId="0" applyFont="1" applyFill="1" applyBorder="1" applyAlignment="1">
      <alignment/>
    </xf>
    <xf numFmtId="0" fontId="33" fillId="51" borderId="0" xfId="0" applyFont="1" applyFill="1" applyBorder="1" applyAlignment="1">
      <alignment/>
    </xf>
    <xf numFmtId="0" fontId="0" fillId="50" borderId="21" xfId="0" applyFill="1" applyBorder="1" applyAlignment="1">
      <alignment horizontal="center" vertical="center" textRotation="255"/>
    </xf>
    <xf numFmtId="0" fontId="26" fillId="52" borderId="19" xfId="0" applyFont="1" applyFill="1" applyBorder="1" applyAlignment="1">
      <alignment/>
    </xf>
    <xf numFmtId="3" fontId="26" fillId="52" borderId="24" xfId="0" applyNumberFormat="1" applyFont="1" applyFill="1" applyBorder="1" applyAlignment="1">
      <alignment/>
    </xf>
    <xf numFmtId="3" fontId="26" fillId="52" borderId="23" xfId="0" applyNumberFormat="1" applyFont="1" applyFill="1" applyBorder="1" applyAlignment="1">
      <alignment/>
    </xf>
    <xf numFmtId="176" fontId="73" fillId="52" borderId="24" xfId="0" applyNumberFormat="1" applyFont="1" applyFill="1" applyBorder="1" applyAlignment="1">
      <alignment/>
    </xf>
    <xf numFmtId="0" fontId="2" fillId="53" borderId="18" xfId="0" applyFont="1" applyFill="1" applyBorder="1" applyAlignment="1">
      <alignment/>
    </xf>
    <xf numFmtId="0" fontId="79" fillId="53" borderId="19" xfId="0" applyFont="1" applyFill="1" applyBorder="1" applyAlignment="1">
      <alignment/>
    </xf>
    <xf numFmtId="0" fontId="2" fillId="54" borderId="19" xfId="0" applyFont="1" applyFill="1" applyBorder="1" applyAlignment="1">
      <alignment/>
    </xf>
    <xf numFmtId="0" fontId="26" fillId="54" borderId="20" xfId="0" applyFont="1" applyFill="1" applyBorder="1" applyAlignment="1">
      <alignment/>
    </xf>
    <xf numFmtId="3" fontId="2" fillId="54" borderId="18" xfId="0" applyNumberFormat="1" applyFont="1" applyFill="1" applyBorder="1" applyAlignment="1">
      <alignment/>
    </xf>
    <xf numFmtId="3" fontId="2" fillId="54" borderId="19" xfId="0" applyNumberFormat="1" applyFont="1" applyFill="1" applyBorder="1" applyAlignment="1">
      <alignment/>
    </xf>
    <xf numFmtId="175" fontId="71" fillId="54" borderId="25" xfId="51" applyNumberFormat="1" applyFont="1" applyFill="1" applyBorder="1" applyAlignment="1">
      <alignment/>
    </xf>
    <xf numFmtId="3" fontId="2" fillId="54" borderId="24" xfId="0" applyNumberFormat="1" applyFont="1" applyFill="1" applyBorder="1" applyAlignment="1">
      <alignment/>
    </xf>
    <xf numFmtId="3" fontId="2" fillId="54" borderId="23" xfId="0" applyNumberFormat="1" applyFont="1" applyFill="1" applyBorder="1" applyAlignment="1">
      <alignment/>
    </xf>
    <xf numFmtId="176" fontId="71" fillId="54" borderId="24" xfId="0" applyNumberFormat="1" applyFont="1" applyFill="1" applyBorder="1" applyAlignment="1">
      <alignment/>
    </xf>
    <xf numFmtId="2" fontId="2" fillId="54" borderId="23" xfId="51" applyNumberFormat="1" applyFont="1" applyFill="1" applyBorder="1" applyAlignment="1">
      <alignment/>
    </xf>
    <xf numFmtId="2" fontId="2" fillId="54" borderId="24" xfId="51" applyNumberFormat="1" applyFont="1" applyFill="1" applyBorder="1" applyAlignment="1">
      <alignment/>
    </xf>
    <xf numFmtId="177" fontId="71" fillId="54" borderId="25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7" fillId="0" borderId="18" xfId="0" applyFont="1" applyFill="1" applyBorder="1" applyAlignment="1">
      <alignment/>
    </xf>
    <xf numFmtId="0" fontId="37" fillId="0" borderId="19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3" fontId="37" fillId="0" borderId="18" xfId="0" applyNumberFormat="1" applyFont="1" applyFill="1" applyBorder="1" applyAlignment="1">
      <alignment/>
    </xf>
    <xf numFmtId="3" fontId="37" fillId="0" borderId="19" xfId="0" applyNumberFormat="1" applyFont="1" applyFill="1" applyBorder="1" applyAlignment="1">
      <alignment/>
    </xf>
    <xf numFmtId="175" fontId="80" fillId="0" borderId="25" xfId="51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3" fontId="37" fillId="0" borderId="23" xfId="0" applyNumberFormat="1" applyFont="1" applyFill="1" applyBorder="1" applyAlignment="1">
      <alignment/>
    </xf>
    <xf numFmtId="3" fontId="37" fillId="0" borderId="24" xfId="0" applyNumberFormat="1" applyFont="1" applyFill="1" applyBorder="1" applyAlignment="1">
      <alignment/>
    </xf>
    <xf numFmtId="176" fontId="80" fillId="0" borderId="24" xfId="0" applyNumberFormat="1" applyFont="1" applyFill="1" applyBorder="1" applyAlignment="1">
      <alignment/>
    </xf>
    <xf numFmtId="2" fontId="37" fillId="0" borderId="23" xfId="51" applyNumberFormat="1" applyFont="1" applyFill="1" applyBorder="1" applyAlignment="1">
      <alignment/>
    </xf>
    <xf numFmtId="2" fontId="37" fillId="0" borderId="24" xfId="51" applyNumberFormat="1" applyFont="1" applyFill="1" applyBorder="1" applyAlignment="1">
      <alignment/>
    </xf>
    <xf numFmtId="177" fontId="80" fillId="0" borderId="25" xfId="0" applyNumberFormat="1" applyFont="1" applyFill="1" applyBorder="1" applyAlignment="1">
      <alignment/>
    </xf>
    <xf numFmtId="0" fontId="37" fillId="0" borderId="0" xfId="0" applyNumberFormat="1" applyFont="1" applyFill="1" applyBorder="1" applyAlignment="1">
      <alignment/>
    </xf>
    <xf numFmtId="0" fontId="24" fillId="55" borderId="18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20" xfId="0" applyFont="1" applyFill="1" applyBorder="1" applyAlignment="1">
      <alignment/>
    </xf>
    <xf numFmtId="0" fontId="41" fillId="55" borderId="18" xfId="0" applyFont="1" applyFill="1" applyBorder="1" applyAlignment="1">
      <alignment/>
    </xf>
    <xf numFmtId="0" fontId="41" fillId="55" borderId="20" xfId="0" applyFont="1" applyFill="1" applyBorder="1" applyAlignment="1">
      <alignment/>
    </xf>
    <xf numFmtId="3" fontId="26" fillId="0" borderId="18" xfId="0" applyNumberFormat="1" applyFont="1" applyBorder="1" applyAlignment="1">
      <alignment/>
    </xf>
    <xf numFmtId="3" fontId="26" fillId="0" borderId="19" xfId="0" applyNumberFormat="1" applyFont="1" applyBorder="1" applyAlignment="1">
      <alignment/>
    </xf>
    <xf numFmtId="175" fontId="71" fillId="0" borderId="20" xfId="51" applyNumberFormat="1" applyFont="1" applyFill="1" applyBorder="1" applyAlignment="1">
      <alignment/>
    </xf>
    <xf numFmtId="175" fontId="73" fillId="0" borderId="20" xfId="51" applyNumberFormat="1" applyFont="1" applyBorder="1" applyAlignment="1">
      <alignment/>
    </xf>
    <xf numFmtId="176" fontId="73" fillId="0" borderId="19" xfId="0" applyNumberFormat="1" applyFont="1" applyBorder="1" applyAlignment="1">
      <alignment/>
    </xf>
    <xf numFmtId="2" fontId="26" fillId="0" borderId="18" xfId="51" applyNumberFormat="1" applyFont="1" applyBorder="1" applyAlignment="1">
      <alignment/>
    </xf>
    <xf numFmtId="2" fontId="26" fillId="0" borderId="19" xfId="51" applyNumberFormat="1" applyFont="1" applyBorder="1" applyAlignment="1">
      <alignment/>
    </xf>
    <xf numFmtId="177" fontId="73" fillId="0" borderId="20" xfId="0" applyNumberFormat="1" applyFont="1" applyBorder="1" applyAlignment="1">
      <alignment/>
    </xf>
    <xf numFmtId="0" fontId="24" fillId="55" borderId="41" xfId="0" applyFont="1" applyFill="1" applyBorder="1" applyAlignment="1">
      <alignment/>
    </xf>
    <xf numFmtId="0" fontId="47" fillId="55" borderId="42" xfId="0" applyFont="1" applyFill="1" applyBorder="1" applyAlignment="1">
      <alignment/>
    </xf>
    <xf numFmtId="0" fontId="47" fillId="55" borderId="43" xfId="0" applyFont="1" applyFill="1" applyBorder="1" applyAlignment="1">
      <alignment/>
    </xf>
    <xf numFmtId="0" fontId="24" fillId="0" borderId="42" xfId="0" applyFont="1" applyFill="1" applyBorder="1" applyAlignment="1">
      <alignment/>
    </xf>
    <xf numFmtId="0" fontId="24" fillId="0" borderId="42" xfId="0" applyFont="1" applyBorder="1" applyAlignment="1">
      <alignment/>
    </xf>
    <xf numFmtId="3" fontId="24" fillId="0" borderId="42" xfId="0" applyNumberFormat="1" applyFont="1" applyBorder="1" applyAlignment="1">
      <alignment/>
    </xf>
    <xf numFmtId="175" fontId="80" fillId="0" borderId="43" xfId="51" applyNumberFormat="1" applyFont="1" applyFill="1" applyBorder="1" applyAlignment="1">
      <alignment/>
    </xf>
    <xf numFmtId="175" fontId="72" fillId="0" borderId="43" xfId="51" applyNumberFormat="1" applyFont="1" applyBorder="1" applyAlignment="1">
      <alignment/>
    </xf>
    <xf numFmtId="175" fontId="80" fillId="0" borderId="20" xfId="51" applyNumberFormat="1" applyFont="1" applyFill="1" applyBorder="1" applyAlignment="1">
      <alignment/>
    </xf>
    <xf numFmtId="175" fontId="72" fillId="0" borderId="20" xfId="51" applyNumberFormat="1" applyFont="1" applyBorder="1" applyAlignment="1">
      <alignment/>
    </xf>
    <xf numFmtId="2" fontId="24" fillId="0" borderId="18" xfId="51" applyNumberFormat="1" applyFont="1" applyBorder="1" applyAlignment="1">
      <alignment/>
    </xf>
    <xf numFmtId="2" fontId="24" fillId="0" borderId="19" xfId="51" applyNumberFormat="1" applyFont="1" applyBorder="1" applyAlignment="1">
      <alignment/>
    </xf>
    <xf numFmtId="177" fontId="72" fillId="0" borderId="20" xfId="0" applyNumberFormat="1" applyFont="1" applyBorder="1" applyAlignment="1">
      <alignment/>
    </xf>
    <xf numFmtId="177" fontId="72" fillId="0" borderId="16" xfId="0" applyNumberFormat="1" applyFont="1" applyBorder="1" applyAlignment="1">
      <alignment/>
    </xf>
    <xf numFmtId="0" fontId="24" fillId="0" borderId="0" xfId="0" applyNumberFormat="1" applyFont="1" applyFill="1" applyBorder="1" applyAlignment="1">
      <alignment/>
    </xf>
    <xf numFmtId="0" fontId="26" fillId="56" borderId="40" xfId="0" applyFont="1" applyFill="1" applyBorder="1" applyAlignment="1">
      <alignment horizontal="center" vertical="center" textRotation="90" wrapText="1"/>
    </xf>
    <xf numFmtId="0" fontId="24" fillId="0" borderId="22" xfId="0" applyFont="1" applyBorder="1" applyAlignment="1">
      <alignment vertical="center"/>
    </xf>
    <xf numFmtId="3" fontId="24" fillId="40" borderId="15" xfId="0" applyNumberFormat="1" applyFont="1" applyFill="1" applyBorder="1" applyAlignment="1">
      <alignment/>
    </xf>
    <xf numFmtId="3" fontId="24" fillId="40" borderId="16" xfId="0" applyNumberFormat="1" applyFont="1" applyFill="1" applyBorder="1" applyAlignment="1">
      <alignment/>
    </xf>
    <xf numFmtId="176" fontId="72" fillId="40" borderId="16" xfId="0" applyNumberFormat="1" applyFont="1" applyFill="1" applyBorder="1" applyAlignment="1">
      <alignment/>
    </xf>
    <xf numFmtId="175" fontId="72" fillId="40" borderId="17" xfId="0" applyNumberFormat="1" applyFont="1" applyFill="1" applyBorder="1" applyAlignment="1">
      <alignment/>
    </xf>
    <xf numFmtId="2" fontId="24" fillId="40" borderId="15" xfId="51" applyNumberFormat="1" applyFont="1" applyFill="1" applyBorder="1" applyAlignment="1">
      <alignment/>
    </xf>
    <xf numFmtId="2" fontId="24" fillId="40" borderId="16" xfId="51" applyNumberFormat="1" applyFont="1" applyFill="1" applyBorder="1" applyAlignment="1">
      <alignment/>
    </xf>
    <xf numFmtId="177" fontId="72" fillId="40" borderId="17" xfId="0" applyNumberFormat="1" applyFont="1" applyFill="1" applyBorder="1" applyAlignment="1">
      <alignment/>
    </xf>
    <xf numFmtId="0" fontId="48" fillId="56" borderId="27" xfId="0" applyFont="1" applyFill="1" applyBorder="1" applyAlignment="1">
      <alignment horizontal="center" vertical="center" textRotation="90" wrapText="1"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 vertical="center"/>
    </xf>
    <xf numFmtId="0" fontId="37" fillId="0" borderId="22" xfId="0" applyFont="1" applyBorder="1" applyAlignment="1">
      <alignment/>
    </xf>
    <xf numFmtId="3" fontId="24" fillId="0" borderId="23" xfId="0" applyNumberFormat="1" applyFont="1" applyBorder="1" applyAlignment="1">
      <alignment vertical="center"/>
    </xf>
    <xf numFmtId="3" fontId="24" fillId="0" borderId="24" xfId="0" applyNumberFormat="1" applyFont="1" applyBorder="1" applyAlignment="1">
      <alignment vertical="center"/>
    </xf>
    <xf numFmtId="175" fontId="72" fillId="0" borderId="25" xfId="51" applyNumberFormat="1" applyFont="1" applyBorder="1" applyAlignment="1">
      <alignment vertical="center"/>
    </xf>
    <xf numFmtId="3" fontId="24" fillId="40" borderId="23" xfId="0" applyNumberFormat="1" applyFont="1" applyFill="1" applyBorder="1" applyAlignment="1">
      <alignment vertical="center"/>
    </xf>
    <xf numFmtId="175" fontId="72" fillId="40" borderId="25" xfId="51" applyNumberFormat="1" applyFont="1" applyFill="1" applyBorder="1" applyAlignment="1">
      <alignment vertical="center"/>
    </xf>
    <xf numFmtId="3" fontId="24" fillId="40" borderId="24" xfId="0" applyNumberFormat="1" applyFont="1" applyFill="1" applyBorder="1" applyAlignment="1">
      <alignment vertical="center"/>
    </xf>
    <xf numFmtId="176" fontId="72" fillId="40" borderId="24" xfId="0" applyNumberFormat="1" applyFont="1" applyFill="1" applyBorder="1" applyAlignment="1">
      <alignment vertical="center"/>
    </xf>
    <xf numFmtId="175" fontId="72" fillId="40" borderId="25" xfId="0" applyNumberFormat="1" applyFont="1" applyFill="1" applyBorder="1" applyAlignment="1">
      <alignment vertical="center"/>
    </xf>
    <xf numFmtId="2" fontId="24" fillId="40" borderId="23" xfId="51" applyNumberFormat="1" applyFont="1" applyFill="1" applyBorder="1" applyAlignment="1">
      <alignment vertical="center"/>
    </xf>
    <xf numFmtId="2" fontId="24" fillId="40" borderId="24" xfId="51" applyNumberFormat="1" applyFont="1" applyFill="1" applyBorder="1" applyAlignment="1">
      <alignment vertical="center"/>
    </xf>
    <xf numFmtId="177" fontId="72" fillId="40" borderId="25" xfId="0" applyNumberFormat="1" applyFont="1" applyFill="1" applyBorder="1" applyAlignment="1">
      <alignment vertical="center"/>
    </xf>
    <xf numFmtId="0" fontId="2" fillId="56" borderId="18" xfId="0" applyFont="1" applyFill="1" applyBorder="1" applyAlignment="1">
      <alignment/>
    </xf>
    <xf numFmtId="0" fontId="81" fillId="56" borderId="19" xfId="0" applyFont="1" applyFill="1" applyBorder="1" applyAlignment="1">
      <alignment/>
    </xf>
    <xf numFmtId="0" fontId="1" fillId="56" borderId="20" xfId="0" applyFont="1" applyFill="1" applyBorder="1" applyAlignment="1">
      <alignment/>
    </xf>
    <xf numFmtId="0" fontId="41" fillId="56" borderId="18" xfId="0" applyFont="1" applyFill="1" applyBorder="1" applyAlignment="1">
      <alignment/>
    </xf>
    <xf numFmtId="0" fontId="41" fillId="56" borderId="20" xfId="0" applyFont="1" applyFill="1" applyBorder="1" applyAlignment="1">
      <alignment/>
    </xf>
    <xf numFmtId="3" fontId="1" fillId="56" borderId="18" xfId="0" applyNumberFormat="1" applyFont="1" applyFill="1" applyBorder="1" applyAlignment="1">
      <alignment vertical="center"/>
    </xf>
    <xf numFmtId="3" fontId="1" fillId="56" borderId="19" xfId="0" applyNumberFormat="1" applyFont="1" applyFill="1" applyBorder="1" applyAlignment="1">
      <alignment vertical="center"/>
    </xf>
    <xf numFmtId="175" fontId="71" fillId="56" borderId="20" xfId="51" applyNumberFormat="1" applyFont="1" applyFill="1" applyBorder="1" applyAlignment="1">
      <alignment/>
    </xf>
    <xf numFmtId="175" fontId="71" fillId="56" borderId="20" xfId="51" applyNumberFormat="1" applyFont="1" applyFill="1" applyBorder="1" applyAlignment="1">
      <alignment vertical="center"/>
    </xf>
    <xf numFmtId="176" fontId="71" fillId="56" borderId="19" xfId="0" applyNumberFormat="1" applyFont="1" applyFill="1" applyBorder="1" applyAlignment="1">
      <alignment vertical="center"/>
    </xf>
    <xf numFmtId="175" fontId="71" fillId="56" borderId="20" xfId="0" applyNumberFormat="1" applyFont="1" applyFill="1" applyBorder="1" applyAlignment="1">
      <alignment vertical="center"/>
    </xf>
    <xf numFmtId="2" fontId="1" fillId="56" borderId="18" xfId="51" applyNumberFormat="1" applyFont="1" applyFill="1" applyBorder="1" applyAlignment="1">
      <alignment vertical="center"/>
    </xf>
    <xf numFmtId="2" fontId="1" fillId="56" borderId="19" xfId="51" applyNumberFormat="1" applyFont="1" applyFill="1" applyBorder="1" applyAlignment="1">
      <alignment vertical="center"/>
    </xf>
    <xf numFmtId="177" fontId="71" fillId="56" borderId="20" xfId="0" applyNumberFormat="1" applyFont="1" applyFill="1" applyBorder="1" applyAlignment="1">
      <alignment vertical="center"/>
    </xf>
    <xf numFmtId="0" fontId="37" fillId="0" borderId="0" xfId="0" applyFont="1" applyBorder="1" applyAlignment="1">
      <alignment/>
    </xf>
    <xf numFmtId="175" fontId="72" fillId="0" borderId="0" xfId="0" applyNumberFormat="1" applyFont="1" applyBorder="1" applyAlignment="1">
      <alignment/>
    </xf>
    <xf numFmtId="175" fontId="72" fillId="0" borderId="0" xfId="51" applyNumberFormat="1" applyFont="1" applyBorder="1" applyAlignment="1">
      <alignment/>
    </xf>
    <xf numFmtId="0" fontId="2" fillId="57" borderId="44" xfId="0" applyFont="1" applyFill="1" applyBorder="1" applyAlignment="1">
      <alignment/>
    </xf>
    <xf numFmtId="0" fontId="2" fillId="57" borderId="45" xfId="0" applyFont="1" applyFill="1" applyBorder="1" applyAlignment="1">
      <alignment/>
    </xf>
    <xf numFmtId="0" fontId="1" fillId="57" borderId="46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7" xfId="0" applyFont="1" applyBorder="1" applyAlignment="1">
      <alignment/>
    </xf>
    <xf numFmtId="3" fontId="2" fillId="40" borderId="46" xfId="0" applyNumberFormat="1" applyFont="1" applyFill="1" applyBorder="1" applyAlignment="1">
      <alignment/>
    </xf>
    <xf numFmtId="175" fontId="71" fillId="40" borderId="45" xfId="51" applyNumberFormat="1" applyFont="1" applyFill="1" applyBorder="1" applyAlignment="1">
      <alignment horizontal="right"/>
    </xf>
    <xf numFmtId="175" fontId="71" fillId="40" borderId="47" xfId="51" applyNumberFormat="1" applyFont="1" applyFill="1" applyBorder="1" applyAlignment="1">
      <alignment horizontal="right"/>
    </xf>
    <xf numFmtId="3" fontId="2" fillId="40" borderId="44" xfId="0" applyNumberFormat="1" applyFont="1" applyFill="1" applyBorder="1" applyAlignment="1">
      <alignment/>
    </xf>
    <xf numFmtId="176" fontId="71" fillId="40" borderId="46" xfId="0" applyNumberFormat="1" applyFont="1" applyFill="1" applyBorder="1" applyAlignment="1">
      <alignment/>
    </xf>
    <xf numFmtId="2" fontId="2" fillId="40" borderId="44" xfId="51" applyNumberFormat="1" applyFont="1" applyFill="1" applyBorder="1" applyAlignment="1">
      <alignment/>
    </xf>
    <xf numFmtId="2" fontId="2" fillId="40" borderId="46" xfId="51" applyNumberFormat="1" applyFont="1" applyFill="1" applyBorder="1" applyAlignment="1">
      <alignment/>
    </xf>
    <xf numFmtId="177" fontId="71" fillId="40" borderId="45" xfId="0" applyNumberFormat="1" applyFont="1" applyFill="1" applyBorder="1" applyAlignment="1">
      <alignment/>
    </xf>
    <xf numFmtId="177" fontId="71" fillId="40" borderId="17" xfId="0" applyNumberFormat="1" applyFont="1" applyFill="1" applyBorder="1" applyAlignment="1">
      <alignment/>
    </xf>
    <xf numFmtId="0" fontId="2" fillId="57" borderId="48" xfId="0" applyFont="1" applyFill="1" applyBorder="1" applyAlignment="1">
      <alignment/>
    </xf>
    <xf numFmtId="0" fontId="2" fillId="57" borderId="49" xfId="0" applyFont="1" applyFill="1" applyBorder="1" applyAlignment="1">
      <alignment/>
    </xf>
    <xf numFmtId="0" fontId="1" fillId="57" borderId="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3" fontId="2" fillId="40" borderId="0" xfId="0" applyNumberFormat="1" applyFont="1" applyFill="1" applyBorder="1" applyAlignment="1">
      <alignment/>
    </xf>
    <xf numFmtId="175" fontId="71" fillId="40" borderId="49" xfId="51" applyNumberFormat="1" applyFont="1" applyFill="1" applyBorder="1" applyAlignment="1">
      <alignment horizontal="right"/>
    </xf>
    <xf numFmtId="175" fontId="71" fillId="40" borderId="22" xfId="51" applyNumberFormat="1" applyFont="1" applyFill="1" applyBorder="1" applyAlignment="1">
      <alignment horizontal="right"/>
    </xf>
    <xf numFmtId="3" fontId="2" fillId="40" borderId="48" xfId="0" applyNumberFormat="1" applyFont="1" applyFill="1" applyBorder="1" applyAlignment="1">
      <alignment/>
    </xf>
    <xf numFmtId="176" fontId="71" fillId="40" borderId="0" xfId="0" applyNumberFormat="1" applyFont="1" applyFill="1" applyBorder="1" applyAlignment="1">
      <alignment/>
    </xf>
    <xf numFmtId="2" fontId="2" fillId="40" borderId="48" xfId="51" applyNumberFormat="1" applyFont="1" applyFill="1" applyBorder="1" applyAlignment="1">
      <alignment/>
    </xf>
    <xf numFmtId="2" fontId="2" fillId="40" borderId="0" xfId="51" applyNumberFormat="1" applyFont="1" applyFill="1" applyBorder="1" applyAlignment="1">
      <alignment/>
    </xf>
    <xf numFmtId="177" fontId="71" fillId="40" borderId="49" xfId="0" applyNumberFormat="1" applyFont="1" applyFill="1" applyBorder="1" applyAlignment="1">
      <alignment/>
    </xf>
    <xf numFmtId="177" fontId="71" fillId="40" borderId="22" xfId="0" applyNumberFormat="1" applyFont="1" applyFill="1" applyBorder="1" applyAlignment="1">
      <alignment/>
    </xf>
    <xf numFmtId="0" fontId="49" fillId="57" borderId="50" xfId="0" applyFont="1" applyFill="1" applyBorder="1" applyAlignment="1">
      <alignment/>
    </xf>
    <xf numFmtId="0" fontId="49" fillId="57" borderId="51" xfId="0" applyFont="1" applyFill="1" applyBorder="1" applyAlignment="1">
      <alignment/>
    </xf>
    <xf numFmtId="0" fontId="50" fillId="57" borderId="52" xfId="0" applyFont="1" applyFill="1" applyBorder="1" applyAlignment="1">
      <alignment/>
    </xf>
    <xf numFmtId="0" fontId="49" fillId="0" borderId="23" xfId="0" applyFont="1" applyFill="1" applyBorder="1" applyAlignment="1">
      <alignment/>
    </xf>
    <xf numFmtId="175" fontId="71" fillId="40" borderId="22" xfId="0" applyNumberFormat="1" applyFont="1" applyFill="1" applyBorder="1" applyAlignment="1">
      <alignment/>
    </xf>
    <xf numFmtId="175" fontId="71" fillId="40" borderId="22" xfId="51" applyNumberFormat="1" applyFont="1" applyFill="1" applyBorder="1" applyAlignment="1">
      <alignment/>
    </xf>
    <xf numFmtId="0" fontId="51" fillId="57" borderId="0" xfId="0" applyFont="1" applyFill="1" applyBorder="1" applyAlignment="1">
      <alignment/>
    </xf>
    <xf numFmtId="0" fontId="52" fillId="57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3" fontId="37" fillId="58" borderId="15" xfId="0" applyNumberFormat="1" applyFont="1" applyFill="1" applyBorder="1" applyAlignment="1">
      <alignment/>
    </xf>
    <xf numFmtId="3" fontId="37" fillId="58" borderId="16" xfId="0" applyNumberFormat="1" applyFont="1" applyFill="1" applyBorder="1" applyAlignment="1">
      <alignment/>
    </xf>
    <xf numFmtId="175" fontId="80" fillId="58" borderId="16" xfId="51" applyNumberFormat="1" applyFont="1" applyFill="1" applyBorder="1" applyAlignment="1">
      <alignment horizontal="right"/>
    </xf>
    <xf numFmtId="175" fontId="80" fillId="58" borderId="17" xfId="51" applyNumberFormat="1" applyFont="1" applyFill="1" applyBorder="1" applyAlignment="1">
      <alignment horizontal="right"/>
    </xf>
    <xf numFmtId="176" fontId="80" fillId="58" borderId="16" xfId="0" applyNumberFormat="1" applyFont="1" applyFill="1" applyBorder="1" applyAlignment="1">
      <alignment/>
    </xf>
    <xf numFmtId="2" fontId="37" fillId="58" borderId="15" xfId="51" applyNumberFormat="1" applyFont="1" applyFill="1" applyBorder="1" applyAlignment="1">
      <alignment/>
    </xf>
    <xf numFmtId="2" fontId="37" fillId="58" borderId="16" xfId="51" applyNumberFormat="1" applyFont="1" applyFill="1" applyBorder="1" applyAlignment="1">
      <alignment/>
    </xf>
    <xf numFmtId="177" fontId="80" fillId="58" borderId="17" xfId="0" applyNumberFormat="1" applyFont="1" applyFill="1" applyBorder="1" applyAlignment="1">
      <alignment/>
    </xf>
    <xf numFmtId="3" fontId="37" fillId="58" borderId="23" xfId="0" applyNumberFormat="1" applyFont="1" applyFill="1" applyBorder="1" applyAlignment="1">
      <alignment/>
    </xf>
    <xf numFmtId="3" fontId="37" fillId="58" borderId="24" xfId="0" applyNumberFormat="1" applyFont="1" applyFill="1" applyBorder="1" applyAlignment="1">
      <alignment/>
    </xf>
    <xf numFmtId="175" fontId="80" fillId="58" borderId="24" xfId="51" applyNumberFormat="1" applyFont="1" applyFill="1" applyBorder="1" applyAlignment="1">
      <alignment horizontal="right"/>
    </xf>
    <xf numFmtId="175" fontId="80" fillId="58" borderId="25" xfId="51" applyNumberFormat="1" applyFont="1" applyFill="1" applyBorder="1" applyAlignment="1">
      <alignment horizontal="right"/>
    </xf>
    <xf numFmtId="176" fontId="80" fillId="58" borderId="24" xfId="0" applyNumberFormat="1" applyFont="1" applyFill="1" applyBorder="1" applyAlignment="1">
      <alignment/>
    </xf>
    <xf numFmtId="2" fontId="37" fillId="58" borderId="23" xfId="51" applyNumberFormat="1" applyFont="1" applyFill="1" applyBorder="1" applyAlignment="1">
      <alignment/>
    </xf>
    <xf numFmtId="2" fontId="37" fillId="58" borderId="24" xfId="51" applyNumberFormat="1" applyFont="1" applyFill="1" applyBorder="1" applyAlignment="1">
      <alignment/>
    </xf>
    <xf numFmtId="177" fontId="80" fillId="58" borderId="25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74" fontId="2" fillId="0" borderId="0" xfId="51" applyNumberFormat="1" applyFont="1" applyFill="1" applyBorder="1" applyAlignment="1">
      <alignment/>
    </xf>
    <xf numFmtId="178" fontId="2" fillId="0" borderId="0" xfId="51" applyNumberFormat="1" applyFont="1" applyFill="1" applyBorder="1" applyAlignment="1">
      <alignment horizontal="right"/>
    </xf>
    <xf numFmtId="0" fontId="24" fillId="0" borderId="0" xfId="0" applyFont="1" applyFill="1" applyBorder="1" applyAlignment="1" quotePrefix="1">
      <alignment/>
    </xf>
    <xf numFmtId="174" fontId="24" fillId="0" borderId="0" xfId="51" applyNumberFormat="1" applyFont="1" applyBorder="1" applyAlignment="1">
      <alignment/>
    </xf>
    <xf numFmtId="174" fontId="24" fillId="0" borderId="0" xfId="51" applyNumberFormat="1" applyFont="1" applyFill="1" applyBorder="1" applyAlignment="1">
      <alignment/>
    </xf>
    <xf numFmtId="2" fontId="24" fillId="0" borderId="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174" fontId="24" fillId="0" borderId="0" xfId="51" applyNumberFormat="1" applyFont="1" applyAlignment="1">
      <alignment/>
    </xf>
    <xf numFmtId="176" fontId="72" fillId="0" borderId="0" xfId="0" applyNumberFormat="1" applyFont="1" applyAlignment="1">
      <alignment/>
    </xf>
    <xf numFmtId="0" fontId="53" fillId="0" borderId="0" xfId="0" applyFont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hebdo_reporting_DC_S6_0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8">
    <dxf>
      <font>
        <color indexed="10"/>
      </font>
    </dxf>
    <dxf/>
    <dxf>
      <font>
        <color indexed="12"/>
      </font>
    </dxf>
    <dxf>
      <font>
        <b/>
        <i val="0"/>
        <color indexed="9"/>
      </font>
      <fill>
        <patternFill>
          <bgColor indexed="10"/>
        </patternFill>
      </fill>
    </dxf>
    <dxf>
      <font>
        <color indexed="10"/>
      </font>
    </dxf>
    <dxf/>
    <dxf>
      <font>
        <color indexed="12"/>
      </font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333399"/>
      <rgbColor rgb="00333333"/>
      <rgbColor rgb="0070FB8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402"/>
  <sheetViews>
    <sheetView tabSelected="1" zoomScale="80" zoomScaleNormal="80" zoomScalePageLayoutView="0" workbookViewId="0" topLeftCell="A259">
      <selection activeCell="A281" sqref="A281"/>
    </sheetView>
  </sheetViews>
  <sheetFormatPr defaultColWidth="10.28125" defaultRowHeight="12.75" outlineLevelRow="5"/>
  <cols>
    <col min="1" max="1" width="6.7109375" style="29" customWidth="1"/>
    <col min="2" max="2" width="3.28125" style="30" customWidth="1"/>
    <col min="3" max="3" width="49.00390625" style="29" customWidth="1"/>
    <col min="4" max="4" width="21.7109375" style="34" hidden="1" customWidth="1"/>
    <col min="5" max="5" width="13.57421875" style="51" hidden="1" customWidth="1"/>
    <col min="6" max="7" width="11.8515625" style="701" customWidth="1"/>
    <col min="8" max="8" width="11.57421875" style="701" customWidth="1"/>
    <col min="9" max="10" width="11.421875" style="701" customWidth="1"/>
    <col min="11" max="11" width="9.57421875" style="701" customWidth="1"/>
    <col min="12" max="12" width="0.9921875" style="34" customWidth="1"/>
    <col min="13" max="14" width="9.7109375" style="29" customWidth="1"/>
    <col min="15" max="15" width="11.421875" style="29" customWidth="1"/>
    <col min="16" max="16" width="9.7109375" style="29" customWidth="1"/>
    <col min="17" max="19" width="12.7109375" style="29" customWidth="1"/>
    <col min="20" max="20" width="9.140625" style="29" customWidth="1"/>
    <col min="21" max="21" width="0.9921875" style="34" customWidth="1"/>
    <col min="22" max="22" width="10.421875" style="700" customWidth="1"/>
    <col min="23" max="23" width="9.421875" style="700" customWidth="1"/>
    <col min="24" max="24" width="9.57421875" style="700" customWidth="1"/>
    <col min="25" max="25" width="11.421875" style="700" customWidth="1"/>
    <col min="26" max="26" width="9.7109375" style="700" customWidth="1"/>
    <col min="27" max="27" width="8.8515625" style="700" customWidth="1"/>
    <col min="28" max="28" width="9.28125" style="700" hidden="1" customWidth="1"/>
    <col min="29" max="29" width="11.8515625" style="51" hidden="1" customWidth="1"/>
    <col min="30" max="30" width="1.7109375" style="34" customWidth="1"/>
    <col min="31" max="16384" width="10.28125" style="34" customWidth="1"/>
  </cols>
  <sheetData>
    <row r="1" spans="4:29" ht="26.25">
      <c r="D1" s="31"/>
      <c r="E1" s="32"/>
      <c r="F1" s="33" t="s">
        <v>102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4:29" ht="26.25">
      <c r="D2" s="35"/>
      <c r="E2" s="36"/>
      <c r="F2" s="37" t="s">
        <v>103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30" s="39" customFormat="1" ht="14.25">
      <c r="A3" s="38"/>
      <c r="B3" s="38"/>
      <c r="C3" s="38"/>
      <c r="D3" s="39">
        <v>1</v>
      </c>
      <c r="E3" s="39">
        <v>2</v>
      </c>
      <c r="F3" s="39">
        <v>3</v>
      </c>
      <c r="G3" s="39">
        <v>4</v>
      </c>
      <c r="H3" s="39">
        <v>5</v>
      </c>
      <c r="I3" s="39">
        <v>10</v>
      </c>
      <c r="J3" s="39">
        <v>11</v>
      </c>
      <c r="K3" s="39">
        <v>12</v>
      </c>
      <c r="L3" s="39">
        <v>15</v>
      </c>
      <c r="M3" s="39">
        <v>16</v>
      </c>
      <c r="N3" s="39">
        <v>17</v>
      </c>
      <c r="O3" s="39">
        <v>18</v>
      </c>
      <c r="P3" s="39">
        <v>19</v>
      </c>
      <c r="Q3" s="39">
        <v>26</v>
      </c>
      <c r="R3" s="39">
        <v>27</v>
      </c>
      <c r="S3" s="39">
        <v>28</v>
      </c>
      <c r="T3" s="39">
        <v>29</v>
      </c>
      <c r="U3" s="39">
        <v>33</v>
      </c>
      <c r="V3" s="39">
        <v>34</v>
      </c>
      <c r="W3" s="39">
        <v>35</v>
      </c>
      <c r="X3" s="39">
        <v>36</v>
      </c>
      <c r="Y3" s="39">
        <v>41</v>
      </c>
      <c r="Z3" s="39">
        <v>42</v>
      </c>
      <c r="AA3" s="39">
        <v>43</v>
      </c>
      <c r="AB3" s="39">
        <v>44</v>
      </c>
      <c r="AC3" s="39">
        <v>45</v>
      </c>
      <c r="AD3" s="40"/>
    </row>
    <row r="4" spans="1:29" s="39" customFormat="1" ht="15" customHeight="1">
      <c r="A4" s="41" t="s">
        <v>104</v>
      </c>
      <c r="B4" s="42"/>
      <c r="C4" s="43"/>
      <c r="D4" s="44"/>
      <c r="E4" s="40"/>
      <c r="F4" s="45" t="s">
        <v>105</v>
      </c>
      <c r="G4" s="46"/>
      <c r="H4" s="46"/>
      <c r="I4" s="46"/>
      <c r="J4" s="46"/>
      <c r="K4" s="46"/>
      <c r="M4" s="45" t="s">
        <v>106</v>
      </c>
      <c r="N4" s="46"/>
      <c r="O4" s="46"/>
      <c r="P4" s="46"/>
      <c r="Q4" s="46"/>
      <c r="R4" s="46"/>
      <c r="S4" s="46"/>
      <c r="T4" s="46"/>
      <c r="V4" s="45" t="s">
        <v>107</v>
      </c>
      <c r="W4" s="46"/>
      <c r="X4" s="46"/>
      <c r="Y4" s="46"/>
      <c r="Z4" s="46"/>
      <c r="AA4" s="46"/>
      <c r="AB4" s="46"/>
      <c r="AC4" s="47"/>
    </row>
    <row r="5" spans="1:29" ht="26.25">
      <c r="A5" s="48"/>
      <c r="B5" s="49"/>
      <c r="C5" s="50"/>
      <c r="D5" s="44"/>
      <c r="F5" s="52" t="s">
        <v>108</v>
      </c>
      <c r="G5" s="53"/>
      <c r="H5" s="53"/>
      <c r="I5" s="54" t="s">
        <v>4</v>
      </c>
      <c r="J5" s="55"/>
      <c r="K5" s="55"/>
      <c r="M5" s="52" t="s">
        <v>108</v>
      </c>
      <c r="N5" s="53"/>
      <c r="O5" s="53"/>
      <c r="P5" s="53"/>
      <c r="Q5" s="52" t="s">
        <v>4</v>
      </c>
      <c r="R5" s="53"/>
      <c r="S5" s="53"/>
      <c r="T5" s="53"/>
      <c r="U5" s="57"/>
      <c r="V5" s="52" t="s">
        <v>108</v>
      </c>
      <c r="W5" s="53"/>
      <c r="X5" s="53"/>
      <c r="Y5" s="52" t="s">
        <v>4</v>
      </c>
      <c r="Z5" s="53"/>
      <c r="AA5" s="53"/>
      <c r="AB5" s="53"/>
      <c r="AC5" s="56"/>
    </row>
    <row r="6" spans="1:29" ht="30">
      <c r="A6" s="58"/>
      <c r="B6" s="59"/>
      <c r="C6" s="60"/>
      <c r="D6" s="44"/>
      <c r="F6" s="61" t="s">
        <v>109</v>
      </c>
      <c r="G6" s="62" t="s">
        <v>110</v>
      </c>
      <c r="H6" s="63" t="s">
        <v>111</v>
      </c>
      <c r="I6" s="65" t="s">
        <v>4</v>
      </c>
      <c r="J6" s="62" t="s">
        <v>110</v>
      </c>
      <c r="K6" s="63" t="s">
        <v>111</v>
      </c>
      <c r="L6" s="66"/>
      <c r="M6" s="67" t="s">
        <v>109</v>
      </c>
      <c r="N6" s="62" t="s">
        <v>110</v>
      </c>
      <c r="O6" s="68" t="s">
        <v>113</v>
      </c>
      <c r="P6" s="63" t="s">
        <v>111</v>
      </c>
      <c r="Q6" s="69" t="s">
        <v>4</v>
      </c>
      <c r="R6" s="62" t="s">
        <v>110</v>
      </c>
      <c r="S6" s="68" t="s">
        <v>113</v>
      </c>
      <c r="T6" s="63" t="s">
        <v>111</v>
      </c>
      <c r="U6" s="66"/>
      <c r="V6" s="70" t="s">
        <v>109</v>
      </c>
      <c r="W6" s="62" t="s">
        <v>110</v>
      </c>
      <c r="X6" s="63" t="s">
        <v>114</v>
      </c>
      <c r="Y6" s="65" t="s">
        <v>4</v>
      </c>
      <c r="Z6" s="62" t="s">
        <v>110</v>
      </c>
      <c r="AA6" s="63" t="s">
        <v>114</v>
      </c>
      <c r="AB6" s="64" t="s">
        <v>112</v>
      </c>
      <c r="AC6" s="71" t="s">
        <v>115</v>
      </c>
    </row>
    <row r="7" spans="1:29" s="74" customFormat="1" ht="24" customHeight="1">
      <c r="A7" s="72"/>
      <c r="B7" s="73"/>
      <c r="C7" s="72"/>
      <c r="E7" s="75"/>
      <c r="F7" s="76"/>
      <c r="G7" s="76"/>
      <c r="H7" s="76"/>
      <c r="I7" s="76"/>
      <c r="J7" s="76"/>
      <c r="K7" s="76"/>
      <c r="M7" s="77"/>
      <c r="N7" s="72"/>
      <c r="O7" s="72"/>
      <c r="P7" s="76"/>
      <c r="Q7" s="72"/>
      <c r="R7" s="72"/>
      <c r="S7" s="72"/>
      <c r="T7" s="76"/>
      <c r="V7" s="78"/>
      <c r="W7" s="78"/>
      <c r="X7" s="76"/>
      <c r="Y7" s="78"/>
      <c r="Z7" s="78"/>
      <c r="AA7" s="76"/>
      <c r="AB7" s="78"/>
      <c r="AC7" s="79"/>
    </row>
    <row r="8" spans="1:29" s="93" customFormat="1" ht="15.75">
      <c r="A8" s="80"/>
      <c r="B8" s="81"/>
      <c r="C8" s="82" t="s">
        <v>116</v>
      </c>
      <c r="D8" s="83" t="s">
        <v>116</v>
      </c>
      <c r="E8" s="84" t="s">
        <v>116</v>
      </c>
      <c r="F8" s="85">
        <v>300321</v>
      </c>
      <c r="G8" s="85">
        <v>277288</v>
      </c>
      <c r="H8" s="86">
        <v>0.08306526066760922</v>
      </c>
      <c r="I8" s="87">
        <v>1429435</v>
      </c>
      <c r="J8" s="85">
        <v>1364901</v>
      </c>
      <c r="K8" s="86">
        <v>0.04728108485523852</v>
      </c>
      <c r="L8" s="88"/>
      <c r="M8" s="87">
        <v>91866</v>
      </c>
      <c r="N8" s="85">
        <v>81478</v>
      </c>
      <c r="O8" s="89">
        <v>10388</v>
      </c>
      <c r="P8" s="86">
        <v>0.1274945384030044</v>
      </c>
      <c r="Q8" s="87">
        <v>389216</v>
      </c>
      <c r="R8" s="85">
        <v>368002</v>
      </c>
      <c r="S8" s="89">
        <v>21214</v>
      </c>
      <c r="T8" s="86">
        <v>0.0576464258346423</v>
      </c>
      <c r="U8" s="88"/>
      <c r="V8" s="90">
        <v>30.58926948165463</v>
      </c>
      <c r="W8" s="91">
        <v>29.38388967427368</v>
      </c>
      <c r="X8" s="92">
        <v>1.2053798073809503</v>
      </c>
      <c r="Y8" s="90">
        <v>27.22866027486385</v>
      </c>
      <c r="Z8" s="91">
        <v>26.961808951711514</v>
      </c>
      <c r="AA8" s="92">
        <v>0.2668513231523342</v>
      </c>
      <c r="AB8" s="91">
        <v>26.505129137868316</v>
      </c>
      <c r="AC8" s="92">
        <v>0.7235311369955326</v>
      </c>
    </row>
    <row r="9" spans="1:29" s="109" customFormat="1" ht="14.25">
      <c r="A9" s="94"/>
      <c r="B9" s="95"/>
      <c r="C9" s="96" t="s">
        <v>117</v>
      </c>
      <c r="D9" s="97"/>
      <c r="E9" s="98" t="s">
        <v>118</v>
      </c>
      <c r="F9" s="99">
        <v>0</v>
      </c>
      <c r="G9" s="100">
        <v>0</v>
      </c>
      <c r="H9" s="101"/>
      <c r="I9" s="103">
        <v>0</v>
      </c>
      <c r="J9" s="102">
        <v>0</v>
      </c>
      <c r="K9" s="104"/>
      <c r="L9" s="57"/>
      <c r="M9" s="103">
        <v>0</v>
      </c>
      <c r="N9" s="102">
        <v>0</v>
      </c>
      <c r="O9" s="105">
        <v>0</v>
      </c>
      <c r="P9" s="104" t="s">
        <v>119</v>
      </c>
      <c r="Q9" s="103">
        <v>0</v>
      </c>
      <c r="R9" s="102">
        <v>0</v>
      </c>
      <c r="S9" s="105">
        <v>0</v>
      </c>
      <c r="T9" s="104" t="s">
        <v>119</v>
      </c>
      <c r="U9" s="57"/>
      <c r="V9" s="106"/>
      <c r="W9" s="107"/>
      <c r="X9" s="108"/>
      <c r="Y9" s="106"/>
      <c r="Z9" s="107"/>
      <c r="AA9" s="108"/>
      <c r="AB9" s="107"/>
      <c r="AC9" s="108"/>
    </row>
    <row r="10" spans="1:29" ht="14.25" customHeight="1" outlineLevel="1">
      <c r="A10" s="110" t="s">
        <v>120</v>
      </c>
      <c r="B10" s="111"/>
      <c r="C10" s="112" t="s">
        <v>121</v>
      </c>
      <c r="D10" s="113" t="s">
        <v>121</v>
      </c>
      <c r="E10" s="114" t="s">
        <v>121</v>
      </c>
      <c r="F10" s="115">
        <v>367508</v>
      </c>
      <c r="G10" s="116">
        <v>352521</v>
      </c>
      <c r="H10" s="117">
        <v>0.04251377932094824</v>
      </c>
      <c r="I10" s="118">
        <v>1977583</v>
      </c>
      <c r="J10" s="116">
        <v>1919214</v>
      </c>
      <c r="K10" s="117">
        <v>0.03041297114339514</v>
      </c>
      <c r="L10" s="119"/>
      <c r="M10" s="118">
        <v>24861</v>
      </c>
      <c r="N10" s="116">
        <v>24312</v>
      </c>
      <c r="O10" s="120">
        <v>549</v>
      </c>
      <c r="P10" s="117">
        <v>0.022581441263573643</v>
      </c>
      <c r="Q10" s="118">
        <v>124251</v>
      </c>
      <c r="R10" s="116">
        <v>116071</v>
      </c>
      <c r="S10" s="120">
        <v>8180</v>
      </c>
      <c r="T10" s="117">
        <v>0.0704741063659311</v>
      </c>
      <c r="U10" s="119"/>
      <c r="V10" s="121">
        <v>6.764750699304504</v>
      </c>
      <c r="W10" s="122">
        <v>6.896610414698699</v>
      </c>
      <c r="X10" s="123">
        <v>-0.13185971539419494</v>
      </c>
      <c r="Y10" s="121">
        <v>6.282972699502372</v>
      </c>
      <c r="Z10" s="122">
        <v>6.047840418004454</v>
      </c>
      <c r="AA10" s="123">
        <v>0.23513228149791754</v>
      </c>
      <c r="AB10" s="122">
        <v>5.838486909915481</v>
      </c>
      <c r="AC10" s="123">
        <v>0.44448578958689033</v>
      </c>
    </row>
    <row r="11" spans="1:29" ht="14.25" customHeight="1" outlineLevel="1">
      <c r="A11" s="124"/>
      <c r="B11" s="125"/>
      <c r="C11" s="126" t="s">
        <v>122</v>
      </c>
      <c r="D11" s="127" t="s">
        <v>122</v>
      </c>
      <c r="E11" s="128" t="s">
        <v>122</v>
      </c>
      <c r="F11" s="129">
        <v>189790</v>
      </c>
      <c r="G11" s="130">
        <v>204997</v>
      </c>
      <c r="H11" s="131">
        <v>-0.07418157338887887</v>
      </c>
      <c r="I11" s="132">
        <v>1209057</v>
      </c>
      <c r="J11" s="130">
        <v>1227601</v>
      </c>
      <c r="K11" s="131">
        <v>-0.015105885381325068</v>
      </c>
      <c r="M11" s="132">
        <v>21031</v>
      </c>
      <c r="N11" s="130">
        <v>23650</v>
      </c>
      <c r="O11" s="133">
        <v>-2619</v>
      </c>
      <c r="P11" s="131">
        <v>-0.11073995771670186</v>
      </c>
      <c r="Q11" s="132">
        <v>118376</v>
      </c>
      <c r="R11" s="130">
        <v>122568</v>
      </c>
      <c r="S11" s="133">
        <v>-4192</v>
      </c>
      <c r="T11" s="131">
        <v>-0.03420142288362382</v>
      </c>
      <c r="V11" s="134">
        <v>11.081195005005533</v>
      </c>
      <c r="W11" s="135">
        <v>11.536754196402873</v>
      </c>
      <c r="X11" s="136">
        <v>-0.4555591913973398</v>
      </c>
      <c r="Y11" s="134">
        <v>9.790770823873482</v>
      </c>
      <c r="Z11" s="135">
        <v>9.984351593066476</v>
      </c>
      <c r="AA11" s="136">
        <v>-0.1935807691929945</v>
      </c>
      <c r="AB11" s="135">
        <v>9.527662855320877</v>
      </c>
      <c r="AC11" s="136">
        <v>0.263107968552605</v>
      </c>
    </row>
    <row r="12" spans="1:29" ht="14.25" customHeight="1" outlineLevel="1">
      <c r="A12" s="124"/>
      <c r="B12" s="125"/>
      <c r="C12" s="98" t="s">
        <v>123</v>
      </c>
      <c r="D12" s="119"/>
      <c r="E12" s="137" t="s">
        <v>124</v>
      </c>
      <c r="F12" s="138"/>
      <c r="G12" s="139"/>
      <c r="H12" s="140"/>
      <c r="I12" s="141"/>
      <c r="J12" s="139"/>
      <c r="K12" s="140"/>
      <c r="M12" s="141">
        <v>0</v>
      </c>
      <c r="N12" s="139">
        <v>0</v>
      </c>
      <c r="O12" s="142">
        <v>0</v>
      </c>
      <c r="P12" s="140" t="s">
        <v>119</v>
      </c>
      <c r="Q12" s="141">
        <v>0</v>
      </c>
      <c r="R12" s="139">
        <v>0</v>
      </c>
      <c r="S12" s="142">
        <v>0</v>
      </c>
      <c r="T12" s="140" t="s">
        <v>119</v>
      </c>
      <c r="V12" s="143"/>
      <c r="W12" s="144"/>
      <c r="X12" s="145"/>
      <c r="Y12" s="143"/>
      <c r="Z12" s="144"/>
      <c r="AA12" s="145"/>
      <c r="AB12" s="144"/>
      <c r="AC12" s="145"/>
    </row>
    <row r="13" spans="1:29" ht="14.25" customHeight="1" outlineLevel="1">
      <c r="A13" s="124"/>
      <c r="B13" s="125"/>
      <c r="C13" s="98" t="s">
        <v>125</v>
      </c>
      <c r="D13" s="119"/>
      <c r="E13" s="137" t="s">
        <v>125</v>
      </c>
      <c r="F13" s="138">
        <v>189790</v>
      </c>
      <c r="G13" s="139">
        <v>204997</v>
      </c>
      <c r="H13" s="140">
        <v>-0.07418157338887887</v>
      </c>
      <c r="I13" s="141">
        <v>1209057</v>
      </c>
      <c r="J13" s="139">
        <v>1227601</v>
      </c>
      <c r="K13" s="140">
        <v>-0.015105885381325068</v>
      </c>
      <c r="M13" s="141">
        <v>0</v>
      </c>
      <c r="N13" s="139">
        <v>0</v>
      </c>
      <c r="O13" s="142">
        <v>0</v>
      </c>
      <c r="P13" s="140" t="s">
        <v>119</v>
      </c>
      <c r="Q13" s="141">
        <v>0</v>
      </c>
      <c r="R13" s="139">
        <v>0</v>
      </c>
      <c r="S13" s="142">
        <v>0</v>
      </c>
      <c r="T13" s="140" t="s">
        <v>119</v>
      </c>
      <c r="V13" s="143"/>
      <c r="W13" s="144"/>
      <c r="X13" s="145"/>
      <c r="Y13" s="143"/>
      <c r="Z13" s="144"/>
      <c r="AA13" s="145"/>
      <c r="AB13" s="144"/>
      <c r="AC13" s="145"/>
    </row>
    <row r="14" spans="1:29" ht="14.25" outlineLevel="1">
      <c r="A14" s="124"/>
      <c r="B14" s="146"/>
      <c r="C14" s="98" t="s">
        <v>126</v>
      </c>
      <c r="D14" s="34" t="s">
        <v>126</v>
      </c>
      <c r="E14" s="147" t="s">
        <v>127</v>
      </c>
      <c r="F14" s="138">
        <v>13222</v>
      </c>
      <c r="G14" s="139">
        <v>10742</v>
      </c>
      <c r="H14" s="140">
        <v>0.23086948426736176</v>
      </c>
      <c r="I14" s="141">
        <v>66022</v>
      </c>
      <c r="J14" s="139">
        <v>53912</v>
      </c>
      <c r="K14" s="140">
        <v>0.22462531532868368</v>
      </c>
      <c r="M14" s="141">
        <v>669</v>
      </c>
      <c r="N14" s="139">
        <v>374</v>
      </c>
      <c r="O14" s="142">
        <v>295</v>
      </c>
      <c r="P14" s="140">
        <v>0.7887700534759359</v>
      </c>
      <c r="Q14" s="141">
        <v>3460</v>
      </c>
      <c r="R14" s="139">
        <v>2122</v>
      </c>
      <c r="S14" s="142">
        <v>1338</v>
      </c>
      <c r="T14" s="140">
        <v>0.6305372290292177</v>
      </c>
      <c r="V14" s="143">
        <v>5.059748903342913</v>
      </c>
      <c r="W14" s="144">
        <v>3.481660770806181</v>
      </c>
      <c r="X14" s="145">
        <v>1.5780881325367324</v>
      </c>
      <c r="Y14" s="143">
        <v>5.240677349974251</v>
      </c>
      <c r="Z14" s="144">
        <v>3.9360439234307756</v>
      </c>
      <c r="AA14" s="145">
        <v>1.3046334265434756</v>
      </c>
      <c r="AB14" s="144">
        <v>5.489195167602518</v>
      </c>
      <c r="AC14" s="145">
        <v>-0.24851781762826697</v>
      </c>
    </row>
    <row r="15" spans="1:29" ht="15" outlineLevel="1">
      <c r="A15" s="124"/>
      <c r="B15" s="146"/>
      <c r="C15" s="148" t="s">
        <v>128</v>
      </c>
      <c r="D15" s="149" t="s">
        <v>128</v>
      </c>
      <c r="E15" s="150" t="s">
        <v>128</v>
      </c>
      <c r="F15" s="151">
        <v>203012</v>
      </c>
      <c r="G15" s="152">
        <v>215739</v>
      </c>
      <c r="H15" s="153">
        <v>-0.05899257899591637</v>
      </c>
      <c r="I15" s="154">
        <v>1275079</v>
      </c>
      <c r="J15" s="152">
        <v>1281513</v>
      </c>
      <c r="K15" s="153">
        <v>-0.0050206279608556725</v>
      </c>
      <c r="L15" s="119"/>
      <c r="M15" s="154">
        <v>21700</v>
      </c>
      <c r="N15" s="152">
        <v>24024</v>
      </c>
      <c r="O15" s="155">
        <v>-2324</v>
      </c>
      <c r="P15" s="153">
        <v>-0.09673659673659674</v>
      </c>
      <c r="Q15" s="154">
        <v>121836</v>
      </c>
      <c r="R15" s="152">
        <v>124690</v>
      </c>
      <c r="S15" s="155">
        <v>-2854</v>
      </c>
      <c r="T15" s="153">
        <v>-0.022888764135054918</v>
      </c>
      <c r="U15" s="119"/>
      <c r="V15" s="156">
        <v>10.689023308966958</v>
      </c>
      <c r="W15" s="157">
        <v>11.135677832937022</v>
      </c>
      <c r="X15" s="158">
        <v>-0.44665452397006433</v>
      </c>
      <c r="Y15" s="156">
        <v>9.555172659890093</v>
      </c>
      <c r="Z15" s="157">
        <v>9.72990519799643</v>
      </c>
      <c r="AA15" s="158">
        <v>-0.17473253810633693</v>
      </c>
      <c r="AB15" s="157">
        <v>9.350743448285117</v>
      </c>
      <c r="AC15" s="158">
        <v>0.2044292116049764</v>
      </c>
    </row>
    <row r="16" spans="1:29" ht="14.25" outlineLevel="1">
      <c r="A16" s="124"/>
      <c r="B16" s="146"/>
      <c r="C16" s="98" t="s">
        <v>129</v>
      </c>
      <c r="D16" s="34" t="s">
        <v>129</v>
      </c>
      <c r="E16" s="159" t="s">
        <v>129</v>
      </c>
      <c r="F16" s="138">
        <v>271075</v>
      </c>
      <c r="G16" s="139">
        <v>281619</v>
      </c>
      <c r="H16" s="140">
        <v>-0.037440655637581255</v>
      </c>
      <c r="I16" s="141">
        <v>1499742</v>
      </c>
      <c r="J16" s="139">
        <v>1590389</v>
      </c>
      <c r="K16" s="140">
        <v>-0.05699674733665794</v>
      </c>
      <c r="M16" s="141">
        <v>9266</v>
      </c>
      <c r="N16" s="139">
        <v>12327</v>
      </c>
      <c r="O16" s="142">
        <v>-3061</v>
      </c>
      <c r="P16" s="140">
        <v>-0.24831670317189913</v>
      </c>
      <c r="Q16" s="141">
        <v>57290</v>
      </c>
      <c r="R16" s="139">
        <v>66974</v>
      </c>
      <c r="S16" s="142">
        <v>-9684</v>
      </c>
      <c r="T16" s="140">
        <v>-0.14459342431391287</v>
      </c>
      <c r="V16" s="143">
        <v>3.4182421838974455</v>
      </c>
      <c r="W16" s="144">
        <v>4.377190459450534</v>
      </c>
      <c r="X16" s="145">
        <v>-0.9589482755530887</v>
      </c>
      <c r="Y16" s="143">
        <v>3.819990371677262</v>
      </c>
      <c r="Z16" s="144">
        <v>4.2111709776664705</v>
      </c>
      <c r="AA16" s="145">
        <v>-0.39118060598920845</v>
      </c>
      <c r="AB16" s="144">
        <v>3.839820847495706</v>
      </c>
      <c r="AC16" s="145">
        <v>-0.019830475818443993</v>
      </c>
    </row>
    <row r="17" spans="1:29" ht="14.25" outlineLevel="1">
      <c r="A17" s="124"/>
      <c r="B17" s="146"/>
      <c r="C17" s="98" t="s">
        <v>130</v>
      </c>
      <c r="D17" s="160" t="s">
        <v>130</v>
      </c>
      <c r="E17" s="147" t="s">
        <v>130</v>
      </c>
      <c r="F17" s="138">
        <v>1939</v>
      </c>
      <c r="G17" s="139">
        <v>2079</v>
      </c>
      <c r="H17" s="140">
        <v>-0.06734006734006737</v>
      </c>
      <c r="I17" s="141">
        <v>103813</v>
      </c>
      <c r="J17" s="139">
        <v>106935</v>
      </c>
      <c r="K17" s="140">
        <v>-0.029195305559452045</v>
      </c>
      <c r="M17" s="141">
        <v>181</v>
      </c>
      <c r="N17" s="139">
        <v>212</v>
      </c>
      <c r="O17" s="142">
        <v>-31</v>
      </c>
      <c r="P17" s="140">
        <v>-0.14622641509433965</v>
      </c>
      <c r="Q17" s="141">
        <v>9761</v>
      </c>
      <c r="R17" s="139">
        <v>10338</v>
      </c>
      <c r="S17" s="142">
        <v>-577</v>
      </c>
      <c r="T17" s="140">
        <v>-0.05581350357902881</v>
      </c>
      <c r="V17" s="143">
        <v>9.334708612686953</v>
      </c>
      <c r="W17" s="144">
        <v>10.197210197210199</v>
      </c>
      <c r="X17" s="145">
        <v>-0.8625015845232458</v>
      </c>
      <c r="Y17" s="143">
        <v>9.402483311338656</v>
      </c>
      <c r="Z17" s="144">
        <v>9.667555056810212</v>
      </c>
      <c r="AA17" s="145">
        <v>-0.26507174547155543</v>
      </c>
      <c r="AB17" s="144">
        <v>9.254697386852147</v>
      </c>
      <c r="AC17" s="145">
        <v>0.1477859244865094</v>
      </c>
    </row>
    <row r="18" spans="1:29" ht="14.25" outlineLevel="1">
      <c r="A18" s="124"/>
      <c r="B18" s="146"/>
      <c r="C18" s="98" t="s">
        <v>131</v>
      </c>
      <c r="D18" s="34" t="s">
        <v>131</v>
      </c>
      <c r="E18" s="51" t="s">
        <v>131</v>
      </c>
      <c r="F18" s="138">
        <v>1399</v>
      </c>
      <c r="G18" s="139">
        <v>1731</v>
      </c>
      <c r="H18" s="140">
        <v>-0.1917966493356441</v>
      </c>
      <c r="I18" s="141">
        <v>8685</v>
      </c>
      <c r="J18" s="139">
        <v>8565</v>
      </c>
      <c r="K18" s="140">
        <v>0.014010507880910739</v>
      </c>
      <c r="M18" s="141">
        <v>3</v>
      </c>
      <c r="N18" s="139">
        <v>42</v>
      </c>
      <c r="O18" s="142">
        <v>-39</v>
      </c>
      <c r="P18" s="140">
        <v>-0.9285714285714286</v>
      </c>
      <c r="Q18" s="141">
        <v>82</v>
      </c>
      <c r="R18" s="139">
        <v>228</v>
      </c>
      <c r="S18" s="142">
        <v>-146</v>
      </c>
      <c r="T18" s="140">
        <v>-0.6403508771929824</v>
      </c>
      <c r="V18" s="143">
        <v>0.21443888491779842</v>
      </c>
      <c r="W18" s="144">
        <v>2.4263431542461005</v>
      </c>
      <c r="X18" s="145">
        <v>-2.211904269328302</v>
      </c>
      <c r="Y18" s="143">
        <v>0.9441565918249856</v>
      </c>
      <c r="Z18" s="144">
        <v>2.6619964973730297</v>
      </c>
      <c r="AA18" s="145">
        <v>-1.7178399055480442</v>
      </c>
      <c r="AB18" s="144">
        <v>3.3814681107099878</v>
      </c>
      <c r="AC18" s="145">
        <v>-2.4373115188850023</v>
      </c>
    </row>
    <row r="19" spans="1:29" ht="14.25" outlineLevel="1">
      <c r="A19" s="124"/>
      <c r="B19" s="146"/>
      <c r="C19" s="98" t="s">
        <v>132</v>
      </c>
      <c r="D19" s="34" t="s">
        <v>132</v>
      </c>
      <c r="E19" s="51" t="s">
        <v>132</v>
      </c>
      <c r="F19" s="138">
        <v>732</v>
      </c>
      <c r="G19" s="139">
        <v>688</v>
      </c>
      <c r="H19" s="140">
        <v>0.06395348837209291</v>
      </c>
      <c r="I19" s="141">
        <v>4823</v>
      </c>
      <c r="J19" s="139">
        <v>4534</v>
      </c>
      <c r="K19" s="140">
        <v>0.06374062637847366</v>
      </c>
      <c r="M19" s="141">
        <v>58</v>
      </c>
      <c r="N19" s="139">
        <v>61</v>
      </c>
      <c r="O19" s="142">
        <v>-3</v>
      </c>
      <c r="P19" s="140">
        <v>-0.049180327868852514</v>
      </c>
      <c r="Q19" s="141">
        <v>346</v>
      </c>
      <c r="R19" s="139">
        <v>373</v>
      </c>
      <c r="S19" s="142">
        <v>-27</v>
      </c>
      <c r="T19" s="140">
        <v>-0.07238605898123329</v>
      </c>
      <c r="V19" s="143">
        <v>7.923497267759563</v>
      </c>
      <c r="W19" s="144">
        <v>8.866279069767442</v>
      </c>
      <c r="X19" s="145">
        <v>-0.9427818020078789</v>
      </c>
      <c r="Y19" s="143">
        <v>7.173958117354344</v>
      </c>
      <c r="Z19" s="144">
        <v>8.226731363034848</v>
      </c>
      <c r="AA19" s="145">
        <v>-1.0527732456805037</v>
      </c>
      <c r="AB19" s="144">
        <v>8.25829123654733</v>
      </c>
      <c r="AC19" s="145">
        <v>-1.084333119192987</v>
      </c>
    </row>
    <row r="20" spans="1:29" s="119" customFormat="1" ht="15" outlineLevel="1">
      <c r="A20" s="124"/>
      <c r="B20" s="161"/>
      <c r="C20" s="148" t="s">
        <v>133</v>
      </c>
      <c r="D20" s="149" t="s">
        <v>133</v>
      </c>
      <c r="E20" s="162" t="s">
        <v>133</v>
      </c>
      <c r="F20" s="151">
        <v>275145</v>
      </c>
      <c r="G20" s="152">
        <v>286117</v>
      </c>
      <c r="H20" s="153">
        <v>-0.03834794856649548</v>
      </c>
      <c r="I20" s="154">
        <v>1617063</v>
      </c>
      <c r="J20" s="152">
        <v>1710423</v>
      </c>
      <c r="K20" s="153">
        <v>-0.05458298912023518</v>
      </c>
      <c r="M20" s="154">
        <v>9508</v>
      </c>
      <c r="N20" s="152">
        <v>12642</v>
      </c>
      <c r="O20" s="155">
        <v>-3134</v>
      </c>
      <c r="P20" s="153">
        <v>-0.24790381268786588</v>
      </c>
      <c r="Q20" s="154">
        <v>67479</v>
      </c>
      <c r="R20" s="152">
        <v>77913</v>
      </c>
      <c r="S20" s="155">
        <v>-10434</v>
      </c>
      <c r="T20" s="153">
        <v>-0.13391860151707669</v>
      </c>
      <c r="V20" s="156">
        <v>3.4556324846898905</v>
      </c>
      <c r="W20" s="157">
        <v>4.418472163485567</v>
      </c>
      <c r="X20" s="158">
        <v>-0.9628396787956763</v>
      </c>
      <c r="Y20" s="156">
        <v>4.172935748328914</v>
      </c>
      <c r="Z20" s="157">
        <v>4.555188979568213</v>
      </c>
      <c r="AA20" s="158">
        <v>-0.38225323123929833</v>
      </c>
      <c r="AB20" s="157">
        <v>4.225348347288612</v>
      </c>
      <c r="AC20" s="158">
        <v>-0.05241259895969819</v>
      </c>
    </row>
    <row r="21" spans="1:29" s="109" customFormat="1" ht="14.25" outlineLevel="1">
      <c r="A21" s="124"/>
      <c r="B21" s="146"/>
      <c r="C21" s="98" t="s">
        <v>134</v>
      </c>
      <c r="D21" s="34" t="s">
        <v>134</v>
      </c>
      <c r="E21" s="159" t="s">
        <v>135</v>
      </c>
      <c r="F21" s="138">
        <v>163504</v>
      </c>
      <c r="G21" s="139">
        <v>150900</v>
      </c>
      <c r="H21" s="140">
        <v>0.08352551358515581</v>
      </c>
      <c r="I21" s="141">
        <v>848140</v>
      </c>
      <c r="J21" s="139">
        <v>769242</v>
      </c>
      <c r="K21" s="140">
        <v>0.10256590253782294</v>
      </c>
      <c r="L21" s="34"/>
      <c r="M21" s="141">
        <v>20546</v>
      </c>
      <c r="N21" s="139">
        <v>20493</v>
      </c>
      <c r="O21" s="142">
        <v>53</v>
      </c>
      <c r="P21" s="140">
        <v>0.002586248963060589</v>
      </c>
      <c r="Q21" s="141">
        <v>100841</v>
      </c>
      <c r="R21" s="139">
        <v>89475</v>
      </c>
      <c r="S21" s="142">
        <v>11366</v>
      </c>
      <c r="T21" s="140">
        <v>0.12702989661916742</v>
      </c>
      <c r="U21" s="34"/>
      <c r="V21" s="143">
        <v>12.566053429885507</v>
      </c>
      <c r="W21" s="144">
        <v>13.58051689860835</v>
      </c>
      <c r="X21" s="145">
        <v>-1.0144634687228429</v>
      </c>
      <c r="Y21" s="143">
        <v>11.889664442191147</v>
      </c>
      <c r="Z21" s="144">
        <v>11.631580178929388</v>
      </c>
      <c r="AA21" s="145">
        <v>0.25808426326175926</v>
      </c>
      <c r="AB21" s="144">
        <v>12.351785055948028</v>
      </c>
      <c r="AC21" s="145">
        <v>-0.4621206137568805</v>
      </c>
    </row>
    <row r="22" spans="1:29" s="109" customFormat="1" ht="14.25" outlineLevel="1">
      <c r="A22" s="124"/>
      <c r="B22" s="146"/>
      <c r="C22" s="98" t="s">
        <v>136</v>
      </c>
      <c r="D22" s="160" t="s">
        <v>136</v>
      </c>
      <c r="E22" s="147" t="s">
        <v>136</v>
      </c>
      <c r="F22" s="138">
        <v>30432</v>
      </c>
      <c r="G22" s="139">
        <v>28650</v>
      </c>
      <c r="H22" s="140">
        <v>0.062198952879581215</v>
      </c>
      <c r="I22" s="141">
        <v>153924</v>
      </c>
      <c r="J22" s="139">
        <v>145953</v>
      </c>
      <c r="K22" s="140">
        <v>0.054613471459990626</v>
      </c>
      <c r="L22" s="34"/>
      <c r="M22" s="141">
        <v>6208</v>
      </c>
      <c r="N22" s="139">
        <v>5372</v>
      </c>
      <c r="O22" s="142">
        <v>836</v>
      </c>
      <c r="P22" s="140">
        <v>0.15562174236783322</v>
      </c>
      <c r="Q22" s="141">
        <v>27979</v>
      </c>
      <c r="R22" s="139">
        <v>25391</v>
      </c>
      <c r="S22" s="142">
        <v>2588</v>
      </c>
      <c r="T22" s="140">
        <v>0.10192587924855268</v>
      </c>
      <c r="U22" s="34"/>
      <c r="V22" s="143">
        <v>20.39957939011567</v>
      </c>
      <c r="W22" s="144">
        <v>18.75043630017452</v>
      </c>
      <c r="X22" s="145">
        <v>1.6491430899411483</v>
      </c>
      <c r="Y22" s="143">
        <v>18.17715236090538</v>
      </c>
      <c r="Z22" s="144">
        <v>17.39669619672086</v>
      </c>
      <c r="AA22" s="145">
        <v>0.7804561641845211</v>
      </c>
      <c r="AB22" s="144">
        <v>16.798408828435775</v>
      </c>
      <c r="AC22" s="145">
        <v>1.3787435324696062</v>
      </c>
    </row>
    <row r="23" spans="1:29" s="163" customFormat="1" ht="15" outlineLevel="1">
      <c r="A23" s="124"/>
      <c r="B23" s="161"/>
      <c r="C23" s="148" t="s">
        <v>137</v>
      </c>
      <c r="D23" s="149" t="s">
        <v>137</v>
      </c>
      <c r="E23" s="162" t="s">
        <v>137</v>
      </c>
      <c r="F23" s="151">
        <v>193936</v>
      </c>
      <c r="G23" s="152">
        <v>179550</v>
      </c>
      <c r="H23" s="153">
        <v>0.08012252854358115</v>
      </c>
      <c r="I23" s="154">
        <v>1002064</v>
      </c>
      <c r="J23" s="152">
        <v>915195</v>
      </c>
      <c r="K23" s="153">
        <v>0.09491856926665898</v>
      </c>
      <c r="L23" s="119"/>
      <c r="M23" s="154">
        <v>26754</v>
      </c>
      <c r="N23" s="152">
        <v>25865</v>
      </c>
      <c r="O23" s="155">
        <v>889</v>
      </c>
      <c r="P23" s="153">
        <v>0.03437077131258448</v>
      </c>
      <c r="Q23" s="154">
        <v>128820</v>
      </c>
      <c r="R23" s="152">
        <v>114866</v>
      </c>
      <c r="S23" s="155">
        <v>13954</v>
      </c>
      <c r="T23" s="153">
        <v>0.12148068183796767</v>
      </c>
      <c r="U23" s="119"/>
      <c r="V23" s="156">
        <v>13.795272667271677</v>
      </c>
      <c r="W23" s="157">
        <v>14.405458089668615</v>
      </c>
      <c r="X23" s="158">
        <v>-0.6101854223969383</v>
      </c>
      <c r="Y23" s="156">
        <v>12.855466317520637</v>
      </c>
      <c r="Z23" s="157">
        <v>12.550986401805082</v>
      </c>
      <c r="AA23" s="158">
        <v>0.30447991571555555</v>
      </c>
      <c r="AB23" s="157">
        <v>13.074655696804582</v>
      </c>
      <c r="AC23" s="158">
        <v>-0.21918937928394477</v>
      </c>
    </row>
    <row r="24" spans="1:29" s="163" customFormat="1" ht="15" outlineLevel="1">
      <c r="A24" s="124"/>
      <c r="B24" s="161"/>
      <c r="C24" s="98" t="s">
        <v>138</v>
      </c>
      <c r="D24" s="160" t="s">
        <v>138</v>
      </c>
      <c r="E24" s="147" t="s">
        <v>138</v>
      </c>
      <c r="F24" s="138">
        <v>54882</v>
      </c>
      <c r="G24" s="139">
        <v>48240</v>
      </c>
      <c r="H24" s="140">
        <v>0.13768656716417915</v>
      </c>
      <c r="I24" s="141">
        <v>297693</v>
      </c>
      <c r="J24" s="139">
        <v>267623</v>
      </c>
      <c r="K24" s="140">
        <v>0.1123595505617978</v>
      </c>
      <c r="L24" s="34"/>
      <c r="M24" s="141">
        <v>6275</v>
      </c>
      <c r="N24" s="139">
        <v>5983</v>
      </c>
      <c r="O24" s="142">
        <v>292</v>
      </c>
      <c r="P24" s="140">
        <v>0.04880494735082741</v>
      </c>
      <c r="Q24" s="141">
        <v>29597</v>
      </c>
      <c r="R24" s="139">
        <v>29134</v>
      </c>
      <c r="S24" s="142">
        <v>463</v>
      </c>
      <c r="T24" s="140">
        <v>0.015892084849316923</v>
      </c>
      <c r="U24" s="34"/>
      <c r="V24" s="143">
        <v>11.433621223716337</v>
      </c>
      <c r="W24" s="144">
        <v>12.40257048092869</v>
      </c>
      <c r="X24" s="145">
        <v>-0.968949257212353</v>
      </c>
      <c r="Y24" s="143">
        <v>9.942121581629397</v>
      </c>
      <c r="Z24" s="144">
        <v>10.88620933178389</v>
      </c>
      <c r="AA24" s="145">
        <v>-0.9440877501544929</v>
      </c>
      <c r="AB24" s="144">
        <v>10.163023559549536</v>
      </c>
      <c r="AC24" s="145">
        <v>-0.2209019779201391</v>
      </c>
    </row>
    <row r="25" spans="1:29" s="163" customFormat="1" ht="15" outlineLevel="1">
      <c r="A25" s="124"/>
      <c r="B25" s="161"/>
      <c r="C25" s="164" t="s">
        <v>139</v>
      </c>
      <c r="D25" s="160" t="s">
        <v>139</v>
      </c>
      <c r="E25" s="147" t="s">
        <v>140</v>
      </c>
      <c r="F25" s="138">
        <v>0</v>
      </c>
      <c r="G25" s="139">
        <v>0</v>
      </c>
      <c r="H25" s="140"/>
      <c r="I25" s="141">
        <v>0</v>
      </c>
      <c r="J25" s="139">
        <v>0</v>
      </c>
      <c r="K25" s="140"/>
      <c r="L25" s="34"/>
      <c r="M25" s="138">
        <v>0</v>
      </c>
      <c r="N25" s="139">
        <v>0</v>
      </c>
      <c r="O25" s="142">
        <v>0</v>
      </c>
      <c r="P25" s="140" t="s">
        <v>119</v>
      </c>
      <c r="Q25" s="141">
        <v>0</v>
      </c>
      <c r="R25" s="139">
        <v>180</v>
      </c>
      <c r="S25" s="142">
        <v>-180</v>
      </c>
      <c r="T25" s="140">
        <v>-1</v>
      </c>
      <c r="U25" s="34"/>
      <c r="V25" s="143"/>
      <c r="W25" s="144"/>
      <c r="X25" s="145"/>
      <c r="Y25" s="143"/>
      <c r="Z25" s="144"/>
      <c r="AA25" s="145"/>
      <c r="AB25" s="144"/>
      <c r="AC25" s="145"/>
    </row>
    <row r="26" spans="1:29" s="163" customFormat="1" ht="15" outlineLevel="1">
      <c r="A26" s="124"/>
      <c r="B26" s="161"/>
      <c r="C26" s="98" t="s">
        <v>141</v>
      </c>
      <c r="D26" s="160" t="s">
        <v>141</v>
      </c>
      <c r="E26" s="51" t="s">
        <v>141</v>
      </c>
      <c r="F26" s="138">
        <v>69592</v>
      </c>
      <c r="G26" s="139">
        <v>69214</v>
      </c>
      <c r="H26" s="140">
        <v>0.005461322853757888</v>
      </c>
      <c r="I26" s="141">
        <v>409380.99999999994</v>
      </c>
      <c r="J26" s="139">
        <v>399728</v>
      </c>
      <c r="K26" s="140">
        <v>0.024148921266460954</v>
      </c>
      <c r="L26" s="34"/>
      <c r="M26" s="141">
        <v>9628</v>
      </c>
      <c r="N26" s="139">
        <v>10328</v>
      </c>
      <c r="O26" s="142">
        <v>-700</v>
      </c>
      <c r="P26" s="140">
        <v>-0.06777691711851275</v>
      </c>
      <c r="Q26" s="141">
        <v>52897</v>
      </c>
      <c r="R26" s="139">
        <v>50260</v>
      </c>
      <c r="S26" s="142">
        <v>2637</v>
      </c>
      <c r="T26" s="140">
        <v>0.05246717071229612</v>
      </c>
      <c r="U26" s="34"/>
      <c r="V26" s="143">
        <v>13.834923554431544</v>
      </c>
      <c r="W26" s="144">
        <v>14.921836622648597</v>
      </c>
      <c r="X26" s="145">
        <v>-1.0869130682170525</v>
      </c>
      <c r="Y26" s="143">
        <v>12.921215200510039</v>
      </c>
      <c r="Z26" s="144">
        <v>12.573550014009527</v>
      </c>
      <c r="AA26" s="145">
        <v>0.34766518650051204</v>
      </c>
      <c r="AB26" s="144">
        <v>12.572986369268897</v>
      </c>
      <c r="AC26" s="145">
        <v>0.34822883124114234</v>
      </c>
    </row>
    <row r="27" spans="1:29" s="163" customFormat="1" ht="15" outlineLevel="1">
      <c r="A27" s="124"/>
      <c r="B27" s="161"/>
      <c r="C27" s="164" t="s">
        <v>142</v>
      </c>
      <c r="D27" s="160" t="s">
        <v>142</v>
      </c>
      <c r="E27" s="51" t="s">
        <v>143</v>
      </c>
      <c r="F27" s="138">
        <v>0</v>
      </c>
      <c r="G27" s="139">
        <v>0</v>
      </c>
      <c r="H27" s="140"/>
      <c r="I27" s="141">
        <v>0</v>
      </c>
      <c r="J27" s="139">
        <v>0</v>
      </c>
      <c r="K27" s="140"/>
      <c r="L27" s="34"/>
      <c r="M27" s="138">
        <v>9</v>
      </c>
      <c r="N27" s="139">
        <v>18</v>
      </c>
      <c r="O27" s="142">
        <v>-9</v>
      </c>
      <c r="P27" s="140">
        <v>-0.5</v>
      </c>
      <c r="Q27" s="141">
        <v>65</v>
      </c>
      <c r="R27" s="139">
        <v>89</v>
      </c>
      <c r="S27" s="142">
        <v>-24</v>
      </c>
      <c r="T27" s="140">
        <v>-0.2696629213483146</v>
      </c>
      <c r="U27" s="34"/>
      <c r="V27" s="143"/>
      <c r="W27" s="144"/>
      <c r="X27" s="145"/>
      <c r="Y27" s="143"/>
      <c r="Z27" s="144"/>
      <c r="AA27" s="145"/>
      <c r="AB27" s="144"/>
      <c r="AC27" s="145"/>
    </row>
    <row r="28" spans="1:29" s="163" customFormat="1" ht="15" outlineLevel="1">
      <c r="A28" s="124"/>
      <c r="B28" s="161"/>
      <c r="C28" s="165" t="s">
        <v>144</v>
      </c>
      <c r="D28" s="166" t="s">
        <v>144</v>
      </c>
      <c r="E28" s="167" t="s">
        <v>144</v>
      </c>
      <c r="F28" s="168">
        <v>124474</v>
      </c>
      <c r="G28" s="169">
        <v>117454</v>
      </c>
      <c r="H28" s="170">
        <v>0.059768079418325515</v>
      </c>
      <c r="I28" s="171">
        <v>707074</v>
      </c>
      <c r="J28" s="169">
        <v>667351</v>
      </c>
      <c r="K28" s="170">
        <v>0.05952339923068961</v>
      </c>
      <c r="L28" s="119"/>
      <c r="M28" s="171">
        <v>15903</v>
      </c>
      <c r="N28" s="169">
        <v>16311</v>
      </c>
      <c r="O28" s="172">
        <v>-408</v>
      </c>
      <c r="P28" s="170">
        <v>-0.025013794371896214</v>
      </c>
      <c r="Q28" s="171">
        <v>82494</v>
      </c>
      <c r="R28" s="169">
        <v>79394</v>
      </c>
      <c r="S28" s="172">
        <v>3100</v>
      </c>
      <c r="T28" s="170">
        <v>0.03904577172078505</v>
      </c>
      <c r="U28" s="119"/>
      <c r="V28" s="173">
        <v>12.776162090075035</v>
      </c>
      <c r="W28" s="174">
        <v>13.887138794762205</v>
      </c>
      <c r="X28" s="175">
        <v>-1.11097670468717</v>
      </c>
      <c r="Y28" s="173">
        <v>11.666954236755982</v>
      </c>
      <c r="Z28" s="174">
        <v>11.89688784462749</v>
      </c>
      <c r="AA28" s="175">
        <v>-0.22993360787150685</v>
      </c>
      <c r="AB28" s="174">
        <v>11.539998911746878</v>
      </c>
      <c r="AC28" s="175">
        <v>0.12695532500910467</v>
      </c>
    </row>
    <row r="29" spans="1:29" s="109" customFormat="1" ht="14.25" outlineLevel="1">
      <c r="A29" s="124"/>
      <c r="B29" s="146"/>
      <c r="C29" s="176" t="s">
        <v>145</v>
      </c>
      <c r="D29" s="176" t="s">
        <v>145</v>
      </c>
      <c r="E29" s="176" t="s">
        <v>145</v>
      </c>
      <c r="F29" s="177">
        <v>0</v>
      </c>
      <c r="G29" s="178">
        <v>0</v>
      </c>
      <c r="H29" s="179"/>
      <c r="I29" s="180">
        <v>0</v>
      </c>
      <c r="J29" s="178">
        <v>0</v>
      </c>
      <c r="K29" s="179"/>
      <c r="L29" s="34"/>
      <c r="M29" s="180">
        <v>15912</v>
      </c>
      <c r="N29" s="178">
        <v>16329</v>
      </c>
      <c r="O29" s="181">
        <v>-417</v>
      </c>
      <c r="P29" s="179">
        <v>-0.025537387470145112</v>
      </c>
      <c r="Q29" s="180">
        <v>82559</v>
      </c>
      <c r="R29" s="178">
        <v>79663</v>
      </c>
      <c r="S29" s="181">
        <v>2896</v>
      </c>
      <c r="T29" s="179">
        <v>0.03635313759210668</v>
      </c>
      <c r="U29" s="34"/>
      <c r="V29" s="182"/>
      <c r="W29" s="183"/>
      <c r="X29" s="184"/>
      <c r="Y29" s="182"/>
      <c r="Z29" s="183"/>
      <c r="AA29" s="184"/>
      <c r="AB29" s="183"/>
      <c r="AC29" s="184"/>
    </row>
    <row r="30" spans="1:29" s="109" customFormat="1" ht="14.25" outlineLevel="1">
      <c r="A30" s="124"/>
      <c r="B30" s="146"/>
      <c r="C30" s="98" t="s">
        <v>146</v>
      </c>
      <c r="D30" s="160" t="s">
        <v>146</v>
      </c>
      <c r="E30" s="51" t="s">
        <v>146</v>
      </c>
      <c r="F30" s="138">
        <v>34730</v>
      </c>
      <c r="G30" s="139">
        <v>35297</v>
      </c>
      <c r="H30" s="140">
        <v>-0.016063688132135878</v>
      </c>
      <c r="I30" s="141">
        <v>175883</v>
      </c>
      <c r="J30" s="139">
        <v>177433</v>
      </c>
      <c r="K30" s="140">
        <v>-0.008735691782250199</v>
      </c>
      <c r="L30" s="34"/>
      <c r="M30" s="141">
        <v>3367</v>
      </c>
      <c r="N30" s="139">
        <v>3041</v>
      </c>
      <c r="O30" s="142">
        <v>326</v>
      </c>
      <c r="P30" s="140">
        <v>0.10720157842814859</v>
      </c>
      <c r="Q30" s="141">
        <v>14555</v>
      </c>
      <c r="R30" s="139">
        <v>13368</v>
      </c>
      <c r="S30" s="142">
        <v>1187</v>
      </c>
      <c r="T30" s="140">
        <v>0.08879413524835433</v>
      </c>
      <c r="U30" s="34"/>
      <c r="V30" s="143">
        <v>9.694788367405701</v>
      </c>
      <c r="W30" s="144">
        <v>8.615463070515908</v>
      </c>
      <c r="X30" s="145">
        <v>1.0793252968897935</v>
      </c>
      <c r="Y30" s="143">
        <v>8.275387615630846</v>
      </c>
      <c r="Z30" s="144">
        <v>7.534111467427142</v>
      </c>
      <c r="AA30" s="145">
        <v>0.7412761482037045</v>
      </c>
      <c r="AB30" s="144">
        <v>7.397979751442624</v>
      </c>
      <c r="AC30" s="145">
        <v>0.8774078641882221</v>
      </c>
    </row>
    <row r="31" spans="1:29" s="109" customFormat="1" ht="14.25" outlineLevel="1">
      <c r="A31" s="124"/>
      <c r="B31" s="146"/>
      <c r="C31" s="98" t="s">
        <v>147</v>
      </c>
      <c r="D31" s="185" t="s">
        <v>147</v>
      </c>
      <c r="E31" s="98" t="s">
        <v>147</v>
      </c>
      <c r="F31" s="138">
        <v>42134</v>
      </c>
      <c r="G31" s="139">
        <v>39255</v>
      </c>
      <c r="H31" s="140">
        <v>0.07334097567188902</v>
      </c>
      <c r="I31" s="141">
        <v>216287</v>
      </c>
      <c r="J31" s="139">
        <v>207391</v>
      </c>
      <c r="K31" s="140">
        <v>0.04289482185822924</v>
      </c>
      <c r="L31" s="34"/>
      <c r="M31" s="141">
        <v>4220</v>
      </c>
      <c r="N31" s="139">
        <v>3481</v>
      </c>
      <c r="O31" s="142">
        <v>739</v>
      </c>
      <c r="P31" s="140">
        <v>0.21229531743751795</v>
      </c>
      <c r="Q31" s="141">
        <v>19174</v>
      </c>
      <c r="R31" s="139">
        <v>17986</v>
      </c>
      <c r="S31" s="142">
        <v>1188</v>
      </c>
      <c r="T31" s="140">
        <v>0.06605137329033695</v>
      </c>
      <c r="U31" s="34"/>
      <c r="V31" s="143">
        <v>10.015664309109033</v>
      </c>
      <c r="W31" s="144">
        <v>8.867660170678894</v>
      </c>
      <c r="X31" s="145">
        <v>1.1480041384301387</v>
      </c>
      <c r="Y31" s="143">
        <v>8.86507279679315</v>
      </c>
      <c r="Z31" s="144">
        <v>8.672507485860043</v>
      </c>
      <c r="AA31" s="145">
        <v>0.19256531093310691</v>
      </c>
      <c r="AB31" s="144">
        <v>8.454213538582989</v>
      </c>
      <c r="AC31" s="145">
        <v>0.4108592582101611</v>
      </c>
    </row>
    <row r="32" spans="1:29" s="109" customFormat="1" ht="15" outlineLevel="1">
      <c r="A32" s="124"/>
      <c r="B32" s="146"/>
      <c r="C32" s="148" t="s">
        <v>148</v>
      </c>
      <c r="D32" s="149" t="s">
        <v>148</v>
      </c>
      <c r="E32" s="162" t="s">
        <v>148</v>
      </c>
      <c r="F32" s="151">
        <v>76864</v>
      </c>
      <c r="G32" s="152">
        <v>74552</v>
      </c>
      <c r="H32" s="153">
        <v>0.031011911149265048</v>
      </c>
      <c r="I32" s="154">
        <v>392170</v>
      </c>
      <c r="J32" s="152">
        <v>384824</v>
      </c>
      <c r="K32" s="153">
        <v>0.019089245992973458</v>
      </c>
      <c r="L32" s="119"/>
      <c r="M32" s="154">
        <v>7587</v>
      </c>
      <c r="N32" s="152">
        <v>6522</v>
      </c>
      <c r="O32" s="155">
        <v>1065</v>
      </c>
      <c r="P32" s="153">
        <v>0.16329346826126945</v>
      </c>
      <c r="Q32" s="154">
        <v>33729</v>
      </c>
      <c r="R32" s="152">
        <v>31354</v>
      </c>
      <c r="S32" s="155">
        <v>2375</v>
      </c>
      <c r="T32" s="153">
        <v>0.07574791095235067</v>
      </c>
      <c r="U32" s="119"/>
      <c r="V32" s="156">
        <v>9.870680682764363</v>
      </c>
      <c r="W32" s="157">
        <v>8.748256250670673</v>
      </c>
      <c r="X32" s="158">
        <v>1.1224244320936894</v>
      </c>
      <c r="Y32" s="156">
        <v>8.600606879669531</v>
      </c>
      <c r="Z32" s="157">
        <v>8.147620730515769</v>
      </c>
      <c r="AA32" s="158">
        <v>0.45298614915376234</v>
      </c>
      <c r="AB32" s="157">
        <v>7.966847540138498</v>
      </c>
      <c r="AC32" s="158">
        <v>0.633759339531033</v>
      </c>
    </row>
    <row r="33" spans="1:29" s="109" customFormat="1" ht="14.25" outlineLevel="1">
      <c r="A33" s="124"/>
      <c r="B33" s="146"/>
      <c r="C33" s="98" t="s">
        <v>149</v>
      </c>
      <c r="D33" s="109" t="s">
        <v>149</v>
      </c>
      <c r="E33" s="147" t="s">
        <v>149</v>
      </c>
      <c r="F33" s="138">
        <v>83035</v>
      </c>
      <c r="G33" s="139">
        <v>44067</v>
      </c>
      <c r="H33" s="140">
        <v>0.884289831393106</v>
      </c>
      <c r="I33" s="141">
        <v>266628</v>
      </c>
      <c r="J33" s="139">
        <v>221698</v>
      </c>
      <c r="K33" s="140">
        <v>0.20266308221093565</v>
      </c>
      <c r="L33" s="34"/>
      <c r="M33" s="141">
        <v>6363</v>
      </c>
      <c r="N33" s="139">
        <v>3529</v>
      </c>
      <c r="O33" s="142">
        <v>2834</v>
      </c>
      <c r="P33" s="140">
        <v>0.8030603570416548</v>
      </c>
      <c r="Q33" s="141">
        <v>15721</v>
      </c>
      <c r="R33" s="139">
        <v>13064</v>
      </c>
      <c r="S33" s="142">
        <v>2657</v>
      </c>
      <c r="T33" s="140">
        <v>0.20338334353949783</v>
      </c>
      <c r="U33" s="34"/>
      <c r="V33" s="143">
        <v>7.663033660504606</v>
      </c>
      <c r="W33" s="144">
        <v>8.008260149318083</v>
      </c>
      <c r="X33" s="145">
        <v>-0.34522648881347706</v>
      </c>
      <c r="Y33" s="143">
        <v>5.896229953343235</v>
      </c>
      <c r="Z33" s="144">
        <v>5.892700881379173</v>
      </c>
      <c r="AA33" s="145">
        <v>0.0035290719640626023</v>
      </c>
      <c r="AB33" s="144">
        <v>5.760605365741802</v>
      </c>
      <c r="AC33" s="145">
        <v>0.13562458760143326</v>
      </c>
    </row>
    <row r="34" spans="1:29" s="109" customFormat="1" ht="14.25" outlineLevel="1">
      <c r="A34" s="124"/>
      <c r="B34" s="125"/>
      <c r="C34" s="98" t="s">
        <v>150</v>
      </c>
      <c r="D34" s="109" t="s">
        <v>150</v>
      </c>
      <c r="E34" s="147" t="s">
        <v>150</v>
      </c>
      <c r="F34" s="138">
        <v>25701</v>
      </c>
      <c r="G34" s="139">
        <v>27754</v>
      </c>
      <c r="H34" s="140">
        <v>-0.07397131944944868</v>
      </c>
      <c r="I34" s="141">
        <v>138442</v>
      </c>
      <c r="J34" s="139">
        <v>142847</v>
      </c>
      <c r="K34" s="140">
        <v>-0.03083718944045022</v>
      </c>
      <c r="L34" s="34"/>
      <c r="M34" s="141">
        <v>2573</v>
      </c>
      <c r="N34" s="139">
        <v>3168</v>
      </c>
      <c r="O34" s="142">
        <v>-595</v>
      </c>
      <c r="P34" s="140">
        <v>-0.18781565656565657</v>
      </c>
      <c r="Q34" s="141">
        <v>11608</v>
      </c>
      <c r="R34" s="139">
        <v>12822</v>
      </c>
      <c r="S34" s="142">
        <v>-1214</v>
      </c>
      <c r="T34" s="140">
        <v>-0.0946810170020278</v>
      </c>
      <c r="U34" s="34"/>
      <c r="V34" s="143">
        <v>10.011283607641726</v>
      </c>
      <c r="W34" s="144">
        <v>11.414570872667003</v>
      </c>
      <c r="X34" s="145">
        <v>-1.403287265025277</v>
      </c>
      <c r="Y34" s="143">
        <v>8.384738735354878</v>
      </c>
      <c r="Z34" s="144">
        <v>8.976037298648205</v>
      </c>
      <c r="AA34" s="145">
        <v>-0.5912985632933268</v>
      </c>
      <c r="AB34" s="144">
        <v>8.400713012477718</v>
      </c>
      <c r="AC34" s="145">
        <v>-0.015974277122840164</v>
      </c>
    </row>
    <row r="35" spans="1:29" s="109" customFormat="1" ht="14.25" outlineLevel="1">
      <c r="A35" s="124"/>
      <c r="B35" s="125"/>
      <c r="C35" s="98" t="s">
        <v>151</v>
      </c>
      <c r="D35" s="109" t="s">
        <v>151</v>
      </c>
      <c r="E35" s="147" t="s">
        <v>151</v>
      </c>
      <c r="F35" s="138">
        <v>12961</v>
      </c>
      <c r="G35" s="139">
        <v>12309</v>
      </c>
      <c r="H35" s="140">
        <v>0.05296937200422458</v>
      </c>
      <c r="I35" s="141">
        <v>78483</v>
      </c>
      <c r="J35" s="139">
        <v>73019</v>
      </c>
      <c r="K35" s="140">
        <v>0.07482983880907712</v>
      </c>
      <c r="L35" s="34"/>
      <c r="M35" s="141">
        <v>526</v>
      </c>
      <c r="N35" s="139">
        <v>501</v>
      </c>
      <c r="O35" s="142">
        <v>25</v>
      </c>
      <c r="P35" s="140">
        <v>0.04990019960079839</v>
      </c>
      <c r="Q35" s="141">
        <v>2517</v>
      </c>
      <c r="R35" s="139">
        <v>2752</v>
      </c>
      <c r="S35" s="142">
        <v>-235</v>
      </c>
      <c r="T35" s="140">
        <v>-0.08539244186046513</v>
      </c>
      <c r="U35" s="34"/>
      <c r="V35" s="143">
        <v>4.058328832651801</v>
      </c>
      <c r="W35" s="144">
        <v>4.070192542042408</v>
      </c>
      <c r="X35" s="145">
        <v>-0.011863709390606658</v>
      </c>
      <c r="Y35" s="143">
        <v>3.2070639501548106</v>
      </c>
      <c r="Z35" s="144">
        <v>3.7688820717895344</v>
      </c>
      <c r="AA35" s="145">
        <v>-0.5618181216347238</v>
      </c>
      <c r="AB35" s="144">
        <v>4.35427807486631</v>
      </c>
      <c r="AC35" s="145">
        <v>-1.1472141247114997</v>
      </c>
    </row>
    <row r="36" spans="1:29" s="109" customFormat="1" ht="14.25" outlineLevel="1">
      <c r="A36" s="124"/>
      <c r="B36" s="125"/>
      <c r="C36" s="98" t="s">
        <v>152</v>
      </c>
      <c r="D36" s="109" t="s">
        <v>152</v>
      </c>
      <c r="E36" s="147" t="s">
        <v>152</v>
      </c>
      <c r="F36" s="138">
        <v>19511</v>
      </c>
      <c r="G36" s="139">
        <v>17674</v>
      </c>
      <c r="H36" s="140">
        <v>0.10393798800497911</v>
      </c>
      <c r="I36" s="141">
        <v>96270</v>
      </c>
      <c r="J36" s="139">
        <v>96025</v>
      </c>
      <c r="K36" s="140">
        <v>0.0025514189013278177</v>
      </c>
      <c r="L36" s="34"/>
      <c r="M36" s="141">
        <v>507</v>
      </c>
      <c r="N36" s="139">
        <v>581</v>
      </c>
      <c r="O36" s="142">
        <v>-74</v>
      </c>
      <c r="P36" s="140">
        <v>-0.1273666092943201</v>
      </c>
      <c r="Q36" s="141">
        <v>2549</v>
      </c>
      <c r="R36" s="139">
        <v>2304</v>
      </c>
      <c r="S36" s="142">
        <v>245</v>
      </c>
      <c r="T36" s="140">
        <v>0.10633680555555558</v>
      </c>
      <c r="U36" s="34"/>
      <c r="V36" s="143">
        <v>2.598534160217313</v>
      </c>
      <c r="W36" s="144">
        <v>3.2873146995586735</v>
      </c>
      <c r="X36" s="145">
        <v>-0.6887805393413604</v>
      </c>
      <c r="Y36" s="143">
        <v>2.6477615041030433</v>
      </c>
      <c r="Z36" s="144">
        <v>2.399375162718042</v>
      </c>
      <c r="AA36" s="145">
        <v>0.24838634138500115</v>
      </c>
      <c r="AB36" s="144">
        <v>2.3919915700737615</v>
      </c>
      <c r="AC36" s="145">
        <v>0.25576993402928183</v>
      </c>
    </row>
    <row r="37" spans="1:29" s="109" customFormat="1" ht="14.25" outlineLevel="1">
      <c r="A37" s="124"/>
      <c r="B37" s="125"/>
      <c r="C37" s="98" t="s">
        <v>153</v>
      </c>
      <c r="D37" s="34" t="s">
        <v>153</v>
      </c>
      <c r="E37" s="51" t="s">
        <v>153</v>
      </c>
      <c r="F37" s="138">
        <v>2831</v>
      </c>
      <c r="G37" s="139">
        <v>3393</v>
      </c>
      <c r="H37" s="140">
        <v>-0.1656351311523725</v>
      </c>
      <c r="I37" s="141">
        <v>13032</v>
      </c>
      <c r="J37" s="139">
        <v>14953</v>
      </c>
      <c r="K37" s="140">
        <v>-0.12846920350431357</v>
      </c>
      <c r="L37" s="34"/>
      <c r="M37" s="141">
        <v>294</v>
      </c>
      <c r="N37" s="139">
        <v>333</v>
      </c>
      <c r="O37" s="142">
        <v>-39</v>
      </c>
      <c r="P37" s="140">
        <v>-0.11711711711711714</v>
      </c>
      <c r="Q37" s="141">
        <v>1150</v>
      </c>
      <c r="R37" s="139">
        <v>1425</v>
      </c>
      <c r="S37" s="142">
        <v>-275</v>
      </c>
      <c r="T37" s="140">
        <v>-0.19298245614035092</v>
      </c>
      <c r="U37" s="34"/>
      <c r="V37" s="143">
        <v>10.385022960084775</v>
      </c>
      <c r="W37" s="144">
        <v>9.814323607427056</v>
      </c>
      <c r="X37" s="145">
        <v>0.5706993526577193</v>
      </c>
      <c r="Y37" s="143">
        <v>8.824432166973603</v>
      </c>
      <c r="Z37" s="144">
        <v>9.529860228716645</v>
      </c>
      <c r="AA37" s="145">
        <v>-0.7054280617430422</v>
      </c>
      <c r="AB37" s="144">
        <v>9.301152737752162</v>
      </c>
      <c r="AC37" s="145">
        <v>-0.4767205707785589</v>
      </c>
    </row>
    <row r="38" spans="1:29" s="119" customFormat="1" ht="15">
      <c r="A38" s="124"/>
      <c r="B38" s="161"/>
      <c r="C38" s="148" t="s">
        <v>154</v>
      </c>
      <c r="D38" s="149" t="s">
        <v>154</v>
      </c>
      <c r="E38" s="162" t="s">
        <v>154</v>
      </c>
      <c r="F38" s="151">
        <v>144039</v>
      </c>
      <c r="G38" s="152">
        <v>105197</v>
      </c>
      <c r="H38" s="153">
        <v>0.3692310617222925</v>
      </c>
      <c r="I38" s="154">
        <v>592855</v>
      </c>
      <c r="J38" s="152">
        <v>548542</v>
      </c>
      <c r="K38" s="153">
        <v>0.08078323993422565</v>
      </c>
      <c r="M38" s="154">
        <v>10263</v>
      </c>
      <c r="N38" s="152">
        <v>8112</v>
      </c>
      <c r="O38" s="155">
        <v>2151</v>
      </c>
      <c r="P38" s="153">
        <v>0.2651627218934911</v>
      </c>
      <c r="Q38" s="154">
        <v>33545</v>
      </c>
      <c r="R38" s="152">
        <v>32367</v>
      </c>
      <c r="S38" s="155">
        <v>1178</v>
      </c>
      <c r="T38" s="153">
        <v>0.03639509376834438</v>
      </c>
      <c r="V38" s="156">
        <v>7.125153604232187</v>
      </c>
      <c r="W38" s="157">
        <v>7.7112465184368375</v>
      </c>
      <c r="X38" s="158">
        <v>-0.5860929142046505</v>
      </c>
      <c r="Y38" s="156">
        <v>5.65821322245743</v>
      </c>
      <c r="Z38" s="157">
        <v>5.900550914970959</v>
      </c>
      <c r="AA38" s="158">
        <v>-0.2423376925135292</v>
      </c>
      <c r="AB38" s="157">
        <v>5.750535173839227</v>
      </c>
      <c r="AC38" s="158">
        <v>-0.09232195138179655</v>
      </c>
    </row>
    <row r="39" spans="1:29" ht="14.25" outlineLevel="1">
      <c r="A39" s="124"/>
      <c r="B39" s="146"/>
      <c r="C39" s="126" t="s">
        <v>155</v>
      </c>
      <c r="D39" s="34" t="s">
        <v>155</v>
      </c>
      <c r="E39" s="51" t="s">
        <v>155</v>
      </c>
      <c r="F39" s="129">
        <v>52462</v>
      </c>
      <c r="G39" s="130">
        <v>47202</v>
      </c>
      <c r="H39" s="131">
        <v>0.11143595610355495</v>
      </c>
      <c r="I39" s="132">
        <v>305410</v>
      </c>
      <c r="J39" s="130">
        <v>276243</v>
      </c>
      <c r="K39" s="131">
        <v>0.1055845758987557</v>
      </c>
      <c r="M39" s="132">
        <v>6621</v>
      </c>
      <c r="N39" s="130">
        <v>5924</v>
      </c>
      <c r="O39" s="133">
        <v>697</v>
      </c>
      <c r="P39" s="131">
        <v>0.11765698852126949</v>
      </c>
      <c r="Q39" s="132">
        <v>32823</v>
      </c>
      <c r="R39" s="130">
        <v>30500</v>
      </c>
      <c r="S39" s="133">
        <v>2323</v>
      </c>
      <c r="T39" s="131">
        <v>0.07616393442622948</v>
      </c>
      <c r="V39" s="134">
        <v>12.620563455453471</v>
      </c>
      <c r="W39" s="135">
        <v>12.550315664590483</v>
      </c>
      <c r="X39" s="136">
        <v>0.07024779086298771</v>
      </c>
      <c r="Y39" s="134">
        <v>10.74719229887692</v>
      </c>
      <c r="Z39" s="135">
        <v>11.041003753941277</v>
      </c>
      <c r="AA39" s="136">
        <v>-0.2938114550643576</v>
      </c>
      <c r="AB39" s="135">
        <v>10.168367346938775</v>
      </c>
      <c r="AC39" s="136">
        <v>0.5788249519381452</v>
      </c>
    </row>
    <row r="40" spans="1:29" ht="14.25" outlineLevel="1">
      <c r="A40" s="124"/>
      <c r="B40" s="146"/>
      <c r="C40" s="98" t="s">
        <v>156</v>
      </c>
      <c r="D40" s="34" t="s">
        <v>156</v>
      </c>
      <c r="E40" s="34" t="s">
        <v>156</v>
      </c>
      <c r="F40" s="138">
        <v>8691</v>
      </c>
      <c r="G40" s="139">
        <v>7957</v>
      </c>
      <c r="H40" s="140">
        <v>0.0922458212894306</v>
      </c>
      <c r="I40" s="141">
        <v>45651.99999999999</v>
      </c>
      <c r="J40" s="139">
        <v>40309</v>
      </c>
      <c r="K40" s="140">
        <v>0.13255104319134658</v>
      </c>
      <c r="M40" s="141">
        <v>901</v>
      </c>
      <c r="N40" s="139">
        <v>744</v>
      </c>
      <c r="O40" s="142">
        <v>157</v>
      </c>
      <c r="P40" s="140">
        <v>0.211021505376344</v>
      </c>
      <c r="Q40" s="141">
        <v>4541</v>
      </c>
      <c r="R40" s="139">
        <v>3651</v>
      </c>
      <c r="S40" s="142">
        <v>890</v>
      </c>
      <c r="T40" s="140">
        <v>0.24376883045740882</v>
      </c>
      <c r="V40" s="143">
        <v>10.367046369807847</v>
      </c>
      <c r="W40" s="144">
        <v>9.350257634786981</v>
      </c>
      <c r="X40" s="145">
        <v>1.0167887350208655</v>
      </c>
      <c r="Y40" s="143">
        <v>9.946990274248666</v>
      </c>
      <c r="Z40" s="144">
        <v>9.057530576298097</v>
      </c>
      <c r="AA40" s="145">
        <v>0.8894596979505689</v>
      </c>
      <c r="AB40" s="144">
        <v>9.239780353874313</v>
      </c>
      <c r="AC40" s="145">
        <v>0.7072099203743534</v>
      </c>
    </row>
    <row r="41" spans="1:29" ht="14.25" outlineLevel="1">
      <c r="A41" s="124"/>
      <c r="B41" s="146"/>
      <c r="C41" s="98" t="s">
        <v>157</v>
      </c>
      <c r="D41" s="34" t="s">
        <v>157</v>
      </c>
      <c r="E41" s="51" t="s">
        <v>157</v>
      </c>
      <c r="F41" s="138">
        <v>27618</v>
      </c>
      <c r="G41" s="139">
        <v>28458</v>
      </c>
      <c r="H41" s="140">
        <v>-0.029517183217372955</v>
      </c>
      <c r="I41" s="141">
        <v>153529</v>
      </c>
      <c r="J41" s="139">
        <v>153743</v>
      </c>
      <c r="K41" s="140">
        <v>-0.0013919332912718518</v>
      </c>
      <c r="M41" s="141">
        <v>3080</v>
      </c>
      <c r="N41" s="139">
        <v>3073</v>
      </c>
      <c r="O41" s="142">
        <v>7</v>
      </c>
      <c r="P41" s="140">
        <v>0.002277904328018332</v>
      </c>
      <c r="Q41" s="141">
        <v>15670</v>
      </c>
      <c r="R41" s="139">
        <v>14988</v>
      </c>
      <c r="S41" s="142">
        <v>682</v>
      </c>
      <c r="T41" s="140">
        <v>0.045503069121964224</v>
      </c>
      <c r="V41" s="143">
        <v>11.152147150409153</v>
      </c>
      <c r="W41" s="144">
        <v>10.798369527022277</v>
      </c>
      <c r="X41" s="145">
        <v>0.35377762338687546</v>
      </c>
      <c r="Y41" s="143">
        <v>10.206540783825858</v>
      </c>
      <c r="Z41" s="144">
        <v>9.748736527841919</v>
      </c>
      <c r="AA41" s="145">
        <v>0.45780425598393926</v>
      </c>
      <c r="AB41" s="144">
        <v>9.172575099695266</v>
      </c>
      <c r="AC41" s="145">
        <v>1.0339656841305924</v>
      </c>
    </row>
    <row r="42" spans="1:29" ht="14.25" outlineLevel="1">
      <c r="A42" s="124"/>
      <c r="B42" s="146"/>
      <c r="C42" s="98" t="s">
        <v>158</v>
      </c>
      <c r="D42" s="34" t="s">
        <v>158</v>
      </c>
      <c r="E42" s="51" t="s">
        <v>158</v>
      </c>
      <c r="F42" s="138">
        <v>10327</v>
      </c>
      <c r="G42" s="139">
        <v>10297</v>
      </c>
      <c r="H42" s="140">
        <v>0.0029134699427018074</v>
      </c>
      <c r="I42" s="141">
        <v>56217</v>
      </c>
      <c r="J42" s="139">
        <v>52715</v>
      </c>
      <c r="K42" s="140">
        <v>0.06643270416390012</v>
      </c>
      <c r="M42" s="141">
        <v>1362</v>
      </c>
      <c r="N42" s="139">
        <v>1109</v>
      </c>
      <c r="O42" s="142">
        <v>253</v>
      </c>
      <c r="P42" s="140">
        <v>0.2281334535617674</v>
      </c>
      <c r="Q42" s="141">
        <v>5875</v>
      </c>
      <c r="R42" s="139">
        <v>4993</v>
      </c>
      <c r="S42" s="142">
        <v>882</v>
      </c>
      <c r="T42" s="140">
        <v>0.17664730622872016</v>
      </c>
      <c r="V42" s="143">
        <v>13.188728575578581</v>
      </c>
      <c r="W42" s="144">
        <v>10.77012722152083</v>
      </c>
      <c r="X42" s="145">
        <v>2.418601354057751</v>
      </c>
      <c r="Y42" s="143">
        <v>10.450575448707685</v>
      </c>
      <c r="Z42" s="144">
        <v>9.471687375509816</v>
      </c>
      <c r="AA42" s="145">
        <v>0.9788880731978686</v>
      </c>
      <c r="AB42" s="144">
        <v>9.314903846153847</v>
      </c>
      <c r="AC42" s="145">
        <v>1.1356716025538383</v>
      </c>
    </row>
    <row r="43" spans="1:29" ht="14.25" outlineLevel="1">
      <c r="A43" s="124"/>
      <c r="B43" s="146"/>
      <c r="C43" s="98" t="s">
        <v>159</v>
      </c>
      <c r="D43" s="34" t="s">
        <v>159</v>
      </c>
      <c r="E43" s="51" t="s">
        <v>159</v>
      </c>
      <c r="F43" s="138">
        <v>16337</v>
      </c>
      <c r="G43" s="139">
        <v>12530</v>
      </c>
      <c r="H43" s="140">
        <v>0.3038308060654429</v>
      </c>
      <c r="I43" s="141">
        <v>81501.00000000001</v>
      </c>
      <c r="J43" s="139">
        <v>63845</v>
      </c>
      <c r="K43" s="140">
        <v>0.2765447568329551</v>
      </c>
      <c r="M43" s="141">
        <v>2207</v>
      </c>
      <c r="N43" s="139">
        <v>1612</v>
      </c>
      <c r="O43" s="142">
        <v>595</v>
      </c>
      <c r="P43" s="140">
        <v>0.36910669975186106</v>
      </c>
      <c r="Q43" s="141">
        <v>9300</v>
      </c>
      <c r="R43" s="139">
        <v>7778</v>
      </c>
      <c r="S43" s="142">
        <v>1522</v>
      </c>
      <c r="T43" s="140">
        <v>0.19568012342504493</v>
      </c>
      <c r="V43" s="143">
        <v>13.509212217665423</v>
      </c>
      <c r="W43" s="144">
        <v>12.86512370311253</v>
      </c>
      <c r="X43" s="145">
        <v>0.6440885145528927</v>
      </c>
      <c r="Y43" s="143">
        <v>11.410902933706332</v>
      </c>
      <c r="Z43" s="144">
        <v>12.182629806562769</v>
      </c>
      <c r="AA43" s="145">
        <v>-0.771726872856437</v>
      </c>
      <c r="AB43" s="144">
        <v>11.140762463343108</v>
      </c>
      <c r="AC43" s="145">
        <v>0.27014047036322353</v>
      </c>
    </row>
    <row r="44" spans="1:29" ht="15">
      <c r="A44" s="124"/>
      <c r="B44" s="161"/>
      <c r="C44" s="148" t="s">
        <v>160</v>
      </c>
      <c r="D44" s="149" t="s">
        <v>160</v>
      </c>
      <c r="E44" s="162" t="s">
        <v>160</v>
      </c>
      <c r="F44" s="151">
        <v>115435</v>
      </c>
      <c r="G44" s="152">
        <v>106444</v>
      </c>
      <c r="H44" s="153">
        <v>0.08446694975761893</v>
      </c>
      <c r="I44" s="154">
        <v>642309</v>
      </c>
      <c r="J44" s="152">
        <v>586855</v>
      </c>
      <c r="K44" s="153">
        <v>0.09449352906595321</v>
      </c>
      <c r="L44" s="119"/>
      <c r="M44" s="154">
        <v>14171</v>
      </c>
      <c r="N44" s="152">
        <v>12462</v>
      </c>
      <c r="O44" s="155">
        <v>1709</v>
      </c>
      <c r="P44" s="153">
        <v>0.13713689616433955</v>
      </c>
      <c r="Q44" s="154">
        <v>68209</v>
      </c>
      <c r="R44" s="152">
        <v>61910</v>
      </c>
      <c r="S44" s="155">
        <v>6299</v>
      </c>
      <c r="T44" s="153">
        <v>0.10174446777580348</v>
      </c>
      <c r="U44" s="119"/>
      <c r="V44" s="156">
        <v>12.276172737904448</v>
      </c>
      <c r="W44" s="157">
        <v>11.707564540979295</v>
      </c>
      <c r="X44" s="158">
        <v>0.5686081969251529</v>
      </c>
      <c r="Y44" s="156">
        <v>10.619343649240474</v>
      </c>
      <c r="Z44" s="157">
        <v>10.549454294502048</v>
      </c>
      <c r="AA44" s="158">
        <v>0.06988935473842517</v>
      </c>
      <c r="AB44" s="157">
        <v>9.874739374498798</v>
      </c>
      <c r="AC44" s="158">
        <v>0.7446042747416755</v>
      </c>
    </row>
    <row r="45" spans="1:29" ht="14.25" outlineLevel="1">
      <c r="A45" s="124"/>
      <c r="B45" s="146"/>
      <c r="C45" s="98" t="s">
        <v>161</v>
      </c>
      <c r="D45" s="34" t="s">
        <v>161</v>
      </c>
      <c r="E45" s="51" t="s">
        <v>161</v>
      </c>
      <c r="F45" s="138">
        <v>8538</v>
      </c>
      <c r="G45" s="139">
        <v>8766</v>
      </c>
      <c r="H45" s="140">
        <v>-0.026009582477754978</v>
      </c>
      <c r="I45" s="141">
        <v>47933</v>
      </c>
      <c r="J45" s="139">
        <v>45284</v>
      </c>
      <c r="K45" s="140">
        <v>0.058497482554544566</v>
      </c>
      <c r="M45" s="141">
        <v>1710</v>
      </c>
      <c r="N45" s="139">
        <v>1930</v>
      </c>
      <c r="O45" s="142">
        <v>-220</v>
      </c>
      <c r="P45" s="140">
        <v>-0.11398963730569944</v>
      </c>
      <c r="Q45" s="141">
        <v>8929</v>
      </c>
      <c r="R45" s="139">
        <v>8921</v>
      </c>
      <c r="S45" s="142">
        <v>8</v>
      </c>
      <c r="T45" s="140">
        <v>0.0008967604528640205</v>
      </c>
      <c r="V45" s="143">
        <v>20.028109627547437</v>
      </c>
      <c r="W45" s="144">
        <v>22.016883413187315</v>
      </c>
      <c r="X45" s="145">
        <v>-1.9887737856398786</v>
      </c>
      <c r="Y45" s="143">
        <v>18.62808503536186</v>
      </c>
      <c r="Z45" s="144">
        <v>19.70011483084533</v>
      </c>
      <c r="AA45" s="145">
        <v>-1.0720297954834699</v>
      </c>
      <c r="AB45" s="144">
        <v>16.00934365028052</v>
      </c>
      <c r="AC45" s="145">
        <v>2.6187413850813392</v>
      </c>
    </row>
    <row r="46" spans="1:29" ht="14.25" outlineLevel="1">
      <c r="A46" s="124"/>
      <c r="B46" s="146"/>
      <c r="C46" s="98" t="s">
        <v>162</v>
      </c>
      <c r="D46" s="34" t="s">
        <v>162</v>
      </c>
      <c r="E46" s="51" t="s">
        <v>162</v>
      </c>
      <c r="F46" s="138">
        <v>9881</v>
      </c>
      <c r="G46" s="139">
        <v>7791</v>
      </c>
      <c r="H46" s="140">
        <v>0.2682582466949044</v>
      </c>
      <c r="I46" s="141">
        <v>43574</v>
      </c>
      <c r="J46" s="139">
        <v>36856</v>
      </c>
      <c r="K46" s="140">
        <v>0.18227696982852182</v>
      </c>
      <c r="M46" s="141">
        <v>1551</v>
      </c>
      <c r="N46" s="139">
        <v>1362</v>
      </c>
      <c r="O46" s="142">
        <v>189</v>
      </c>
      <c r="P46" s="140">
        <v>0.13876651982378863</v>
      </c>
      <c r="Q46" s="141">
        <v>7064</v>
      </c>
      <c r="R46" s="139">
        <v>5411</v>
      </c>
      <c r="S46" s="142">
        <v>1653</v>
      </c>
      <c r="T46" s="140">
        <v>0.3054888190722602</v>
      </c>
      <c r="V46" s="143">
        <v>15.696791822690011</v>
      </c>
      <c r="W46" s="144">
        <v>17.481709664998075</v>
      </c>
      <c r="X46" s="145">
        <v>-1.7849178423080634</v>
      </c>
      <c r="Y46" s="143">
        <v>16.211502271997063</v>
      </c>
      <c r="Z46" s="144">
        <v>14.6814629911005</v>
      </c>
      <c r="AA46" s="145">
        <v>1.5300392808965633</v>
      </c>
      <c r="AB46" s="144">
        <v>15.94733351347368</v>
      </c>
      <c r="AC46" s="145">
        <v>0.2641687585233825</v>
      </c>
    </row>
    <row r="47" spans="1:29" ht="14.25" customHeight="1" outlineLevel="1">
      <c r="A47" s="124"/>
      <c r="B47" s="146"/>
      <c r="C47" s="186" t="s">
        <v>163</v>
      </c>
      <c r="D47" s="34" t="s">
        <v>163</v>
      </c>
      <c r="E47" s="98" t="s">
        <v>163</v>
      </c>
      <c r="F47" s="138">
        <v>4544</v>
      </c>
      <c r="G47" s="139">
        <v>3820</v>
      </c>
      <c r="H47" s="140">
        <v>0.18952879581151838</v>
      </c>
      <c r="I47" s="141">
        <v>27349</v>
      </c>
      <c r="J47" s="139">
        <v>23550</v>
      </c>
      <c r="K47" s="140">
        <v>0.16131634819532903</v>
      </c>
      <c r="M47" s="141">
        <v>756</v>
      </c>
      <c r="N47" s="139">
        <v>867</v>
      </c>
      <c r="O47" s="142">
        <v>-111</v>
      </c>
      <c r="P47" s="140">
        <v>-0.12802768166089962</v>
      </c>
      <c r="Q47" s="141">
        <v>5081</v>
      </c>
      <c r="R47" s="139">
        <v>4392</v>
      </c>
      <c r="S47" s="142">
        <v>689</v>
      </c>
      <c r="T47" s="140">
        <v>0.15687613843351556</v>
      </c>
      <c r="V47" s="143">
        <v>16.637323943661972</v>
      </c>
      <c r="W47" s="144">
        <v>22.69633507853403</v>
      </c>
      <c r="X47" s="145">
        <v>-6.059011134872058</v>
      </c>
      <c r="Y47" s="143">
        <v>18.57837580898753</v>
      </c>
      <c r="Z47" s="144">
        <v>18.64968152866242</v>
      </c>
      <c r="AA47" s="145">
        <v>-0.07130571967488919</v>
      </c>
      <c r="AB47" s="144">
        <v>17.528079920780485</v>
      </c>
      <c r="AC47" s="145">
        <v>1.050295888207046</v>
      </c>
    </row>
    <row r="48" spans="1:29" ht="14.25" outlineLevel="2">
      <c r="A48" s="124"/>
      <c r="B48" s="146"/>
      <c r="C48" s="187" t="s">
        <v>164</v>
      </c>
      <c r="D48" s="109" t="s">
        <v>164</v>
      </c>
      <c r="E48" s="51" t="s">
        <v>164</v>
      </c>
      <c r="F48" s="138">
        <v>178</v>
      </c>
      <c r="G48" s="139">
        <v>139</v>
      </c>
      <c r="H48" s="140">
        <v>0.28057553956834536</v>
      </c>
      <c r="I48" s="141">
        <v>1280</v>
      </c>
      <c r="J48" s="139">
        <v>875</v>
      </c>
      <c r="K48" s="140">
        <v>0.46285714285714286</v>
      </c>
      <c r="M48" s="141">
        <v>0</v>
      </c>
      <c r="N48" s="139">
        <v>0</v>
      </c>
      <c r="O48" s="142">
        <v>0</v>
      </c>
      <c r="P48" s="140" t="s">
        <v>119</v>
      </c>
      <c r="Q48" s="141">
        <v>0</v>
      </c>
      <c r="R48" s="139">
        <v>0</v>
      </c>
      <c r="S48" s="142">
        <v>0</v>
      </c>
      <c r="T48" s="140" t="s">
        <v>119</v>
      </c>
      <c r="V48" s="143">
        <v>0</v>
      </c>
      <c r="W48" s="144">
        <v>0</v>
      </c>
      <c r="X48" s="145">
        <v>0</v>
      </c>
      <c r="Y48" s="143">
        <v>0</v>
      </c>
      <c r="Z48" s="144">
        <v>0</v>
      </c>
      <c r="AA48" s="145">
        <v>0</v>
      </c>
      <c r="AB48" s="144" t="e">
        <v>#DIV/0!</v>
      </c>
      <c r="AC48" s="145" t="e">
        <v>#DIV/0!</v>
      </c>
    </row>
    <row r="49" spans="1:29" ht="14.25" outlineLevel="2">
      <c r="A49" s="124"/>
      <c r="B49" s="146"/>
      <c r="C49" s="187" t="s">
        <v>165</v>
      </c>
      <c r="D49" s="188" t="s">
        <v>165</v>
      </c>
      <c r="E49" s="34" t="s">
        <v>165</v>
      </c>
      <c r="F49" s="138">
        <v>915</v>
      </c>
      <c r="G49" s="139">
        <v>765</v>
      </c>
      <c r="H49" s="140">
        <v>0.196078431372549</v>
      </c>
      <c r="I49" s="141">
        <v>5701</v>
      </c>
      <c r="J49" s="139">
        <v>4857</v>
      </c>
      <c r="K49" s="140">
        <v>0.17376981675931646</v>
      </c>
      <c r="M49" s="141">
        <v>113</v>
      </c>
      <c r="N49" s="139">
        <v>189</v>
      </c>
      <c r="O49" s="142">
        <v>-76</v>
      </c>
      <c r="P49" s="140">
        <v>-0.4021164021164021</v>
      </c>
      <c r="Q49" s="141">
        <v>715</v>
      </c>
      <c r="R49" s="139">
        <v>787</v>
      </c>
      <c r="S49" s="142">
        <v>-72</v>
      </c>
      <c r="T49" s="140">
        <v>-0.0914866581956798</v>
      </c>
      <c r="V49" s="143">
        <v>12.349726775956285</v>
      </c>
      <c r="W49" s="144">
        <v>24.705882352941178</v>
      </c>
      <c r="X49" s="145">
        <v>-12.356155576984893</v>
      </c>
      <c r="Y49" s="143">
        <v>12.541659358007367</v>
      </c>
      <c r="Z49" s="144">
        <v>16.20341774758081</v>
      </c>
      <c r="AA49" s="145">
        <v>-3.6617583895734445</v>
      </c>
      <c r="AB49" s="144">
        <v>17.548847756807092</v>
      </c>
      <c r="AC49" s="145">
        <v>-5.007188398799725</v>
      </c>
    </row>
    <row r="50" spans="1:29" ht="14.25" outlineLevel="2">
      <c r="A50" s="124"/>
      <c r="B50" s="146"/>
      <c r="C50" s="189" t="s">
        <v>166</v>
      </c>
      <c r="D50" s="109" t="s">
        <v>166</v>
      </c>
      <c r="E50" s="34" t="s">
        <v>166</v>
      </c>
      <c r="F50" s="138">
        <v>361</v>
      </c>
      <c r="G50" s="139">
        <v>250</v>
      </c>
      <c r="H50" s="140">
        <v>0.44399999999999995</v>
      </c>
      <c r="I50" s="141">
        <v>2186</v>
      </c>
      <c r="J50" s="139">
        <v>1922</v>
      </c>
      <c r="K50" s="140">
        <v>0.1373569198751301</v>
      </c>
      <c r="M50" s="141">
        <v>54</v>
      </c>
      <c r="N50" s="139">
        <v>88</v>
      </c>
      <c r="O50" s="142">
        <v>-34</v>
      </c>
      <c r="P50" s="140">
        <v>-0.38636363636363635</v>
      </c>
      <c r="Q50" s="141">
        <v>255</v>
      </c>
      <c r="R50" s="139">
        <v>333</v>
      </c>
      <c r="S50" s="142">
        <v>-78</v>
      </c>
      <c r="T50" s="140">
        <v>-0.23423423423423428</v>
      </c>
      <c r="V50" s="143">
        <v>14.958448753462603</v>
      </c>
      <c r="W50" s="144">
        <v>35.199999999999996</v>
      </c>
      <c r="X50" s="145">
        <v>-20.24155124653739</v>
      </c>
      <c r="Y50" s="143">
        <v>11.665141811527905</v>
      </c>
      <c r="Z50" s="144">
        <v>17.32570239334027</v>
      </c>
      <c r="AA50" s="145">
        <v>-5.660560581812364</v>
      </c>
      <c r="AB50" s="144">
        <v>17.548847756807092</v>
      </c>
      <c r="AC50" s="145">
        <v>-5.883705945279187</v>
      </c>
    </row>
    <row r="51" spans="1:29" ht="14.25" outlineLevel="2">
      <c r="A51" s="124"/>
      <c r="B51" s="146"/>
      <c r="C51" s="189" t="s">
        <v>167</v>
      </c>
      <c r="D51" s="109" t="s">
        <v>167</v>
      </c>
      <c r="E51" s="34" t="s">
        <v>168</v>
      </c>
      <c r="F51" s="138">
        <v>550</v>
      </c>
      <c r="G51" s="139">
        <v>391</v>
      </c>
      <c r="H51" s="140">
        <v>0.40664961636828645</v>
      </c>
      <c r="I51" s="141">
        <v>3622</v>
      </c>
      <c r="J51" s="139">
        <v>2891</v>
      </c>
      <c r="K51" s="140">
        <v>0.25285368384641993</v>
      </c>
      <c r="M51" s="141">
        <v>133</v>
      </c>
      <c r="N51" s="139">
        <v>135</v>
      </c>
      <c r="O51" s="142">
        <v>-2</v>
      </c>
      <c r="P51" s="140">
        <v>-0.014814814814814836</v>
      </c>
      <c r="Q51" s="141">
        <v>1512</v>
      </c>
      <c r="R51" s="139">
        <v>871</v>
      </c>
      <c r="S51" s="142">
        <v>641</v>
      </c>
      <c r="T51" s="140">
        <v>0.7359357060849598</v>
      </c>
      <c r="V51" s="143">
        <v>24.181818181818183</v>
      </c>
      <c r="W51" s="144">
        <v>34.52685421994885</v>
      </c>
      <c r="X51" s="145">
        <v>-10.345036038130669</v>
      </c>
      <c r="Y51" s="143">
        <v>41.744892324682496</v>
      </c>
      <c r="Z51" s="144">
        <v>30.12798339674853</v>
      </c>
      <c r="AA51" s="145">
        <v>11.616908927933967</v>
      </c>
      <c r="AB51" s="144">
        <v>17.444776151376814</v>
      </c>
      <c r="AC51" s="145">
        <v>24.300116173305682</v>
      </c>
    </row>
    <row r="52" spans="1:29" ht="14.25" outlineLevel="2">
      <c r="A52" s="124"/>
      <c r="B52" s="146"/>
      <c r="C52" s="189" t="s">
        <v>169</v>
      </c>
      <c r="D52" s="125" t="s">
        <v>169</v>
      </c>
      <c r="E52" s="186" t="s">
        <v>170</v>
      </c>
      <c r="F52" s="138">
        <v>2540</v>
      </c>
      <c r="G52" s="139">
        <v>2275</v>
      </c>
      <c r="H52" s="140">
        <v>0.11648351648351651</v>
      </c>
      <c r="I52" s="141">
        <v>14560</v>
      </c>
      <c r="J52" s="139">
        <v>13005</v>
      </c>
      <c r="K52" s="140">
        <v>0.11956939638600539</v>
      </c>
      <c r="M52" s="141">
        <v>456</v>
      </c>
      <c r="N52" s="139">
        <v>455</v>
      </c>
      <c r="O52" s="142">
        <v>1</v>
      </c>
      <c r="P52" s="140">
        <v>0.00219780219780219</v>
      </c>
      <c r="Q52" s="141">
        <v>2599</v>
      </c>
      <c r="R52" s="139">
        <v>2401</v>
      </c>
      <c r="S52" s="142">
        <v>198</v>
      </c>
      <c r="T52" s="140">
        <v>0.08246563931695117</v>
      </c>
      <c r="V52" s="143">
        <v>17.95275590551181</v>
      </c>
      <c r="W52" s="144">
        <v>20</v>
      </c>
      <c r="X52" s="145">
        <v>-2.047244094488189</v>
      </c>
      <c r="Y52" s="143">
        <v>17.850274725274726</v>
      </c>
      <c r="Z52" s="144">
        <v>18.462129950019225</v>
      </c>
      <c r="AA52" s="145">
        <v>-0.6118552247444988</v>
      </c>
      <c r="AB52" s="144">
        <v>17.548847756807092</v>
      </c>
      <c r="AC52" s="145">
        <v>0.3014269684676343</v>
      </c>
    </row>
    <row r="53" spans="1:29" ht="15">
      <c r="A53" s="124"/>
      <c r="B53" s="190"/>
      <c r="C53" s="148" t="s">
        <v>171</v>
      </c>
      <c r="D53" s="149" t="s">
        <v>171</v>
      </c>
      <c r="E53" s="162" t="s">
        <v>171</v>
      </c>
      <c r="F53" s="151">
        <v>22963</v>
      </c>
      <c r="G53" s="152">
        <v>20377</v>
      </c>
      <c r="H53" s="153">
        <v>0.12690778819256998</v>
      </c>
      <c r="I53" s="154">
        <v>118856</v>
      </c>
      <c r="J53" s="152">
        <v>105690</v>
      </c>
      <c r="K53" s="153">
        <v>0.12457186110322649</v>
      </c>
      <c r="L53" s="119"/>
      <c r="M53" s="154">
        <v>4017</v>
      </c>
      <c r="N53" s="152">
        <v>4159</v>
      </c>
      <c r="O53" s="155">
        <v>-142</v>
      </c>
      <c r="P53" s="153">
        <v>-0.034142822793940875</v>
      </c>
      <c r="Q53" s="154">
        <v>21074</v>
      </c>
      <c r="R53" s="152">
        <v>18724</v>
      </c>
      <c r="S53" s="155">
        <v>2350</v>
      </c>
      <c r="T53" s="153">
        <v>0.12550737022003844</v>
      </c>
      <c r="U53" s="119"/>
      <c r="V53" s="156">
        <v>17.49335888167922</v>
      </c>
      <c r="W53" s="157">
        <v>20.41026647691024</v>
      </c>
      <c r="X53" s="158">
        <v>-2.91690759523102</v>
      </c>
      <c r="Y53" s="156">
        <v>17.73069933364744</v>
      </c>
      <c r="Z53" s="157">
        <v>17.715961775002363</v>
      </c>
      <c r="AA53" s="158">
        <v>0.014737558645077087</v>
      </c>
      <c r="AB53" s="157">
        <v>16.33249503926114</v>
      </c>
      <c r="AC53" s="158">
        <v>1.3982042943863</v>
      </c>
    </row>
    <row r="54" spans="1:29" s="119" customFormat="1" ht="15.75">
      <c r="A54" s="124"/>
      <c r="B54" s="191"/>
      <c r="C54" s="192" t="s">
        <v>172</v>
      </c>
      <c r="D54" s="119" t="s">
        <v>172</v>
      </c>
      <c r="E54" s="119" t="s">
        <v>172</v>
      </c>
      <c r="F54" s="193">
        <v>1523376</v>
      </c>
      <c r="G54" s="194">
        <v>1457951</v>
      </c>
      <c r="H54" s="195">
        <v>0.044874621986610075</v>
      </c>
      <c r="I54" s="193">
        <v>8325053</v>
      </c>
      <c r="J54" s="194">
        <v>8119607</v>
      </c>
      <c r="K54" s="195">
        <v>0.025302456141042207</v>
      </c>
      <c r="M54" s="193">
        <v>134764</v>
      </c>
      <c r="N54" s="194">
        <v>134409</v>
      </c>
      <c r="O54" s="196">
        <v>355</v>
      </c>
      <c r="P54" s="195">
        <v>0.0026411921820710393</v>
      </c>
      <c r="Q54" s="193">
        <v>681437</v>
      </c>
      <c r="R54" s="194">
        <v>657289</v>
      </c>
      <c r="S54" s="196">
        <v>24148</v>
      </c>
      <c r="T54" s="195">
        <v>0.036738786135170454</v>
      </c>
      <c r="V54" s="197">
        <v>8.846404302023926</v>
      </c>
      <c r="W54" s="198">
        <v>9.219034110199862</v>
      </c>
      <c r="X54" s="199">
        <v>-0.3726298081759367</v>
      </c>
      <c r="Y54" s="197">
        <v>8.185377318318574</v>
      </c>
      <c r="Z54" s="198">
        <v>8.095083912312505</v>
      </c>
      <c r="AA54" s="199">
        <v>0.09029340600606872</v>
      </c>
      <c r="AB54" s="198">
        <v>8.02826324952001</v>
      </c>
      <c r="AC54" s="199">
        <v>0.15711406879856327</v>
      </c>
    </row>
    <row r="55" spans="1:29" s="119" customFormat="1" ht="15.75">
      <c r="A55" s="200"/>
      <c r="B55" s="201"/>
      <c r="C55" s="202" t="s">
        <v>173</v>
      </c>
      <c r="D55" s="203" t="s">
        <v>173</v>
      </c>
      <c r="E55" s="204" t="s">
        <v>173</v>
      </c>
      <c r="F55" s="205">
        <v>1523376</v>
      </c>
      <c r="G55" s="206">
        <v>1457951</v>
      </c>
      <c r="H55" s="207">
        <v>0.044874621986610075</v>
      </c>
      <c r="I55" s="205">
        <v>8325053</v>
      </c>
      <c r="J55" s="206">
        <v>8119607</v>
      </c>
      <c r="K55" s="207">
        <v>0.025302456141042207</v>
      </c>
      <c r="M55" s="208">
        <v>134773</v>
      </c>
      <c r="N55" s="177">
        <v>134427</v>
      </c>
      <c r="O55" s="209">
        <v>346</v>
      </c>
      <c r="P55" s="207">
        <v>0.002573887686253551</v>
      </c>
      <c r="Q55" s="208">
        <v>681502</v>
      </c>
      <c r="R55" s="177">
        <v>657558</v>
      </c>
      <c r="S55" s="209">
        <v>23944</v>
      </c>
      <c r="T55" s="207">
        <v>0.03641351789499936</v>
      </c>
      <c r="V55" s="210">
        <v>8.846404302023926</v>
      </c>
      <c r="W55" s="211">
        <v>9.219034110199862</v>
      </c>
      <c r="X55" s="212">
        <v>-0.3726298081759367</v>
      </c>
      <c r="Y55" s="210">
        <v>8.185377318318574</v>
      </c>
      <c r="Z55" s="211">
        <v>8.095083912312505</v>
      </c>
      <c r="AA55" s="212">
        <v>0.09029340600606872</v>
      </c>
      <c r="AB55" s="211"/>
      <c r="AC55" s="212"/>
    </row>
    <row r="56" spans="1:29" s="93" customFormat="1" ht="15.75">
      <c r="A56" s="213"/>
      <c r="B56" s="214" t="s">
        <v>174</v>
      </c>
      <c r="C56" s="84" t="s">
        <v>174</v>
      </c>
      <c r="D56" s="215" t="s">
        <v>120</v>
      </c>
      <c r="E56" s="216" t="s">
        <v>175</v>
      </c>
      <c r="F56" s="217">
        <v>1823697</v>
      </c>
      <c r="G56" s="218">
        <v>1735239</v>
      </c>
      <c r="H56" s="219">
        <v>0.0509774157911389</v>
      </c>
      <c r="I56" s="217">
        <v>9754488</v>
      </c>
      <c r="J56" s="218">
        <v>9484508</v>
      </c>
      <c r="K56" s="219">
        <v>0.02846536689093404</v>
      </c>
      <c r="M56" s="217">
        <v>226630</v>
      </c>
      <c r="N56" s="218">
        <v>215887</v>
      </c>
      <c r="O56" s="220">
        <v>10743</v>
      </c>
      <c r="P56" s="219">
        <v>0.04976214408463697</v>
      </c>
      <c r="Q56" s="217">
        <v>1070653</v>
      </c>
      <c r="R56" s="218">
        <v>1025291</v>
      </c>
      <c r="S56" s="220">
        <v>45362</v>
      </c>
      <c r="T56" s="219">
        <v>0.04424304904656329</v>
      </c>
      <c r="V56" s="221">
        <v>12.426954696969947</v>
      </c>
      <c r="W56" s="222">
        <v>12.441340933439141</v>
      </c>
      <c r="X56" s="223">
        <v>-0.014386236469194458</v>
      </c>
      <c r="Y56" s="221">
        <v>10.976004071151658</v>
      </c>
      <c r="Z56" s="222">
        <v>10.810165377054878</v>
      </c>
      <c r="AA56" s="223">
        <v>0.16583869409678087</v>
      </c>
      <c r="AB56" s="222">
        <v>10.708908531240274</v>
      </c>
      <c r="AC56" s="223">
        <v>0.26709553991138435</v>
      </c>
    </row>
    <row r="57" spans="1:29" ht="14.25">
      <c r="A57" s="224"/>
      <c r="B57" s="225"/>
      <c r="C57" s="226" t="s">
        <v>176</v>
      </c>
      <c r="D57" s="227"/>
      <c r="E57" s="228" t="s">
        <v>176</v>
      </c>
      <c r="F57" s="229">
        <v>1823697</v>
      </c>
      <c r="G57" s="230">
        <v>1735239</v>
      </c>
      <c r="H57" s="231">
        <v>0.0509774157911389</v>
      </c>
      <c r="I57" s="229">
        <v>9754488</v>
      </c>
      <c r="J57" s="230">
        <v>9484508</v>
      </c>
      <c r="K57" s="231">
        <v>0.02846536689093404</v>
      </c>
      <c r="M57" s="229">
        <v>226639</v>
      </c>
      <c r="N57" s="230">
        <v>215905</v>
      </c>
      <c r="O57" s="232">
        <v>10734</v>
      </c>
      <c r="P57" s="231">
        <v>0.04971631041430258</v>
      </c>
      <c r="Q57" s="229">
        <v>1070718</v>
      </c>
      <c r="R57" s="230">
        <v>1025560</v>
      </c>
      <c r="S57" s="232">
        <v>45158</v>
      </c>
      <c r="T57" s="231">
        <v>0.044032528569756924</v>
      </c>
      <c r="V57" s="233">
        <v>12.426954696969947</v>
      </c>
      <c r="W57" s="234">
        <v>12.441340933439141</v>
      </c>
      <c r="X57" s="235">
        <v>-0.014386236469194458</v>
      </c>
      <c r="Y57" s="233">
        <v>10.976004071151658</v>
      </c>
      <c r="Z57" s="234">
        <v>10.810165377054878</v>
      </c>
      <c r="AA57" s="235">
        <v>0.16583869409678087</v>
      </c>
      <c r="AB57" s="234">
        <v>10.708908531240274</v>
      </c>
      <c r="AC57" s="235">
        <v>0.26709553991138435</v>
      </c>
    </row>
    <row r="58" spans="2:29" s="119" customFormat="1" ht="12" customHeight="1">
      <c r="B58" s="236"/>
      <c r="C58" s="237"/>
      <c r="D58" s="109"/>
      <c r="E58" s="34"/>
      <c r="F58" s="238">
        <v>0</v>
      </c>
      <c r="G58" s="238">
        <v>0</v>
      </c>
      <c r="H58" s="239"/>
      <c r="I58" s="238">
        <v>0</v>
      </c>
      <c r="J58" s="238">
        <v>0</v>
      </c>
      <c r="K58" s="240"/>
      <c r="M58" s="238">
        <v>0</v>
      </c>
      <c r="N58" s="238">
        <v>0</v>
      </c>
      <c r="O58" s="241"/>
      <c r="P58" s="239"/>
      <c r="Q58" s="238">
        <v>0</v>
      </c>
      <c r="R58" s="238">
        <v>0</v>
      </c>
      <c r="S58" s="241"/>
      <c r="T58" s="240" t="s">
        <v>119</v>
      </c>
      <c r="V58" s="242"/>
      <c r="W58" s="242"/>
      <c r="X58" s="243"/>
      <c r="Y58" s="242"/>
      <c r="Z58" s="242"/>
      <c r="AA58" s="243"/>
      <c r="AB58" s="242"/>
      <c r="AC58" s="244"/>
    </row>
    <row r="59" spans="1:29" ht="14.25" customHeight="1" outlineLevel="2">
      <c r="A59" s="245" t="s">
        <v>177</v>
      </c>
      <c r="B59" s="246" t="s">
        <v>178</v>
      </c>
      <c r="C59" s="126" t="s">
        <v>179</v>
      </c>
      <c r="D59" s="246" t="s">
        <v>179</v>
      </c>
      <c r="E59" s="126" t="s">
        <v>180</v>
      </c>
      <c r="F59" s="132">
        <v>10300</v>
      </c>
      <c r="G59" s="130">
        <v>7294</v>
      </c>
      <c r="H59" s="131">
        <v>0.41211955031532765</v>
      </c>
      <c r="I59" s="132">
        <v>57730.00000000001</v>
      </c>
      <c r="J59" s="130">
        <v>47129</v>
      </c>
      <c r="K59" s="131">
        <v>0.22493581446667665</v>
      </c>
      <c r="M59" s="132">
        <v>6200</v>
      </c>
      <c r="N59" s="130">
        <v>4717</v>
      </c>
      <c r="O59" s="133">
        <v>1483</v>
      </c>
      <c r="P59" s="131">
        <v>0.31439474242103027</v>
      </c>
      <c r="Q59" s="132">
        <v>35802</v>
      </c>
      <c r="R59" s="130">
        <v>30202</v>
      </c>
      <c r="S59" s="133">
        <v>5600</v>
      </c>
      <c r="T59" s="131">
        <v>0.18541818422621015</v>
      </c>
      <c r="V59" s="134">
        <v>60.19417475728155</v>
      </c>
      <c r="W59" s="135">
        <v>64.66959144502331</v>
      </c>
      <c r="X59" s="136">
        <v>-4.475416687741763</v>
      </c>
      <c r="Y59" s="134">
        <v>62.016282695305726</v>
      </c>
      <c r="Z59" s="135">
        <v>64.08368520443888</v>
      </c>
      <c r="AA59" s="136">
        <v>-2.067402509133153</v>
      </c>
      <c r="AB59" s="135">
        <v>54.19230769230769</v>
      </c>
      <c r="AC59" s="136">
        <v>7.823975002998033</v>
      </c>
    </row>
    <row r="60" spans="1:29" ht="14.25" outlineLevel="2">
      <c r="A60" s="247"/>
      <c r="B60" s="248"/>
      <c r="C60" s="186" t="s">
        <v>181</v>
      </c>
      <c r="D60" s="34" t="s">
        <v>181</v>
      </c>
      <c r="E60" s="51" t="s">
        <v>182</v>
      </c>
      <c r="F60" s="141">
        <v>14506</v>
      </c>
      <c r="G60" s="139">
        <v>15363</v>
      </c>
      <c r="H60" s="140">
        <v>-0.05578337564277813</v>
      </c>
      <c r="I60" s="141">
        <v>91025</v>
      </c>
      <c r="J60" s="139">
        <v>84479</v>
      </c>
      <c r="K60" s="140">
        <v>0.07748671267415563</v>
      </c>
      <c r="M60" s="141">
        <v>6067</v>
      </c>
      <c r="N60" s="139">
        <v>6437</v>
      </c>
      <c r="O60" s="142">
        <v>-370</v>
      </c>
      <c r="P60" s="140">
        <v>-0.057480192636321314</v>
      </c>
      <c r="Q60" s="141">
        <v>39747</v>
      </c>
      <c r="R60" s="139">
        <v>35365</v>
      </c>
      <c r="S60" s="142">
        <v>4382</v>
      </c>
      <c r="T60" s="140">
        <v>0.12390781846458365</v>
      </c>
      <c r="V60" s="143">
        <v>41.82407279746312</v>
      </c>
      <c r="W60" s="144">
        <v>41.89936861290113</v>
      </c>
      <c r="X60" s="145">
        <v>-0.075295815438011</v>
      </c>
      <c r="Y60" s="143">
        <v>43.666025817083224</v>
      </c>
      <c r="Z60" s="144">
        <v>41.862474697853905</v>
      </c>
      <c r="AA60" s="145">
        <v>1.8035511192293185</v>
      </c>
      <c r="AB60" s="144">
        <v>39.126784214945424</v>
      </c>
      <c r="AC60" s="145">
        <v>4.5392416021378</v>
      </c>
    </row>
    <row r="61" spans="1:29" ht="14.25" outlineLevel="2">
      <c r="A61" s="247"/>
      <c r="B61" s="146" t="s">
        <v>178</v>
      </c>
      <c r="C61" s="186" t="s">
        <v>183</v>
      </c>
      <c r="D61" s="34" t="s">
        <v>183</v>
      </c>
      <c r="E61" s="34" t="s">
        <v>184</v>
      </c>
      <c r="F61" s="141">
        <v>5133</v>
      </c>
      <c r="G61" s="139">
        <v>5076</v>
      </c>
      <c r="H61" s="140">
        <v>0.011229314420803771</v>
      </c>
      <c r="I61" s="141">
        <v>27587</v>
      </c>
      <c r="J61" s="139">
        <v>33125</v>
      </c>
      <c r="K61" s="140">
        <v>-0.16718490566037736</v>
      </c>
      <c r="M61" s="141">
        <v>735</v>
      </c>
      <c r="N61" s="139">
        <v>1630</v>
      </c>
      <c r="O61" s="142">
        <v>-895</v>
      </c>
      <c r="P61" s="140">
        <v>-0.5490797546012269</v>
      </c>
      <c r="Q61" s="141">
        <v>3366</v>
      </c>
      <c r="R61" s="139">
        <v>4669</v>
      </c>
      <c r="S61" s="142">
        <v>-1303</v>
      </c>
      <c r="T61" s="140">
        <v>-0.2790747483401157</v>
      </c>
      <c r="V61" s="143">
        <v>14.319111630625365</v>
      </c>
      <c r="W61" s="144">
        <v>32.11189913317573</v>
      </c>
      <c r="X61" s="145">
        <v>-17.792787502550368</v>
      </c>
      <c r="Y61" s="143">
        <v>12.201399209772719</v>
      </c>
      <c r="Z61" s="144">
        <v>14.09509433962264</v>
      </c>
      <c r="AA61" s="145">
        <v>-1.893695129849922</v>
      </c>
      <c r="AB61" s="144">
        <v>12.740820299389139</v>
      </c>
      <c r="AC61" s="145">
        <v>-0.53942108961642</v>
      </c>
    </row>
    <row r="62" spans="1:29" s="119" customFormat="1" ht="15" outlineLevel="1">
      <c r="A62" s="247"/>
      <c r="B62" s="249"/>
      <c r="C62" s="250" t="s">
        <v>185</v>
      </c>
      <c r="D62" s="251" t="s">
        <v>185</v>
      </c>
      <c r="E62" s="250" t="s">
        <v>186</v>
      </c>
      <c r="F62" s="252">
        <v>29939</v>
      </c>
      <c r="G62" s="253">
        <v>27733</v>
      </c>
      <c r="H62" s="254">
        <v>0.07954422529116933</v>
      </c>
      <c r="I62" s="253">
        <v>176342</v>
      </c>
      <c r="J62" s="253">
        <v>164733</v>
      </c>
      <c r="K62" s="254">
        <v>0.07047161163822668</v>
      </c>
      <c r="M62" s="252">
        <v>13002</v>
      </c>
      <c r="N62" s="253">
        <v>12784</v>
      </c>
      <c r="O62" s="255">
        <v>218</v>
      </c>
      <c r="P62" s="254">
        <v>0.01705256570713387</v>
      </c>
      <c r="Q62" s="253">
        <v>78915</v>
      </c>
      <c r="R62" s="253">
        <v>70236</v>
      </c>
      <c r="S62" s="255">
        <v>8679</v>
      </c>
      <c r="T62" s="254">
        <v>0.12356910985819236</v>
      </c>
      <c r="V62" s="256">
        <v>43.42830421857777</v>
      </c>
      <c r="W62" s="257">
        <v>46.096707893123714</v>
      </c>
      <c r="X62" s="258">
        <v>-2.6684036745459423</v>
      </c>
      <c r="Y62" s="257">
        <v>44.75110864116319</v>
      </c>
      <c r="Z62" s="257">
        <v>42.636265957640546</v>
      </c>
      <c r="AA62" s="258">
        <v>2.114842683522646</v>
      </c>
      <c r="AB62" s="257">
        <v>39.11153708987161</v>
      </c>
      <c r="AC62" s="258">
        <v>5.639571551291581</v>
      </c>
    </row>
    <row r="63" spans="1:31" ht="15" outlineLevel="2">
      <c r="A63" s="247"/>
      <c r="B63" s="248"/>
      <c r="C63" s="259" t="s">
        <v>187</v>
      </c>
      <c r="D63" s="260" t="s">
        <v>187</v>
      </c>
      <c r="E63" s="261" t="s">
        <v>188</v>
      </c>
      <c r="F63" s="262">
        <v>44147</v>
      </c>
      <c r="G63" s="263">
        <v>43282</v>
      </c>
      <c r="H63" s="264">
        <v>0.01998521325262237</v>
      </c>
      <c r="I63" s="262">
        <v>255009</v>
      </c>
      <c r="J63" s="263">
        <v>258024.99999999994</v>
      </c>
      <c r="K63" s="264">
        <v>-0.011688789845944902</v>
      </c>
      <c r="M63" s="262">
        <v>2475</v>
      </c>
      <c r="N63" s="263">
        <v>1680</v>
      </c>
      <c r="O63" s="265">
        <v>795</v>
      </c>
      <c r="P63" s="264">
        <v>0.4732142857142858</v>
      </c>
      <c r="Q63" s="262">
        <v>11579</v>
      </c>
      <c r="R63" s="263">
        <v>9798</v>
      </c>
      <c r="S63" s="265">
        <v>1781</v>
      </c>
      <c r="T63" s="264">
        <v>0.18177179016125744</v>
      </c>
      <c r="U63" s="260"/>
      <c r="V63" s="266">
        <v>5.606269961718803</v>
      </c>
      <c r="W63" s="267">
        <v>3.881521186636477</v>
      </c>
      <c r="X63" s="268">
        <v>1.7247487750823263</v>
      </c>
      <c r="Y63" s="266">
        <v>4.540624056405853</v>
      </c>
      <c r="Z63" s="267">
        <v>3.7973064625520787</v>
      </c>
      <c r="AA63" s="268">
        <v>0.7433175938537739</v>
      </c>
      <c r="AB63" s="267">
        <v>4.316132745060426</v>
      </c>
      <c r="AC63" s="268">
        <v>0.22449131134542633</v>
      </c>
      <c r="AD63" s="119"/>
      <c r="AE63" s="119"/>
    </row>
    <row r="64" spans="1:29" s="119" customFormat="1" ht="15" outlineLevel="3">
      <c r="A64" s="247"/>
      <c r="C64" s="186" t="s">
        <v>189</v>
      </c>
      <c r="D64" s="34" t="s">
        <v>189</v>
      </c>
      <c r="E64" s="34" t="s">
        <v>190</v>
      </c>
      <c r="F64" s="269">
        <v>14250</v>
      </c>
      <c r="G64" s="269">
        <v>9180</v>
      </c>
      <c r="H64" s="270">
        <v>0.5522875816993464</v>
      </c>
      <c r="I64" s="269">
        <v>75183</v>
      </c>
      <c r="J64" s="269">
        <v>53059</v>
      </c>
      <c r="K64" s="270">
        <v>0.41696978834881926</v>
      </c>
      <c r="L64" s="34"/>
      <c r="M64" s="138">
        <v>1988</v>
      </c>
      <c r="N64" s="269">
        <v>195</v>
      </c>
      <c r="O64" s="271">
        <v>1793</v>
      </c>
      <c r="P64" s="270">
        <v>9.194871794871794</v>
      </c>
      <c r="Q64" s="269">
        <v>7166</v>
      </c>
      <c r="R64" s="269">
        <v>2285</v>
      </c>
      <c r="S64" s="271">
        <v>4881</v>
      </c>
      <c r="T64" s="270">
        <v>2.136105032822757</v>
      </c>
      <c r="U64" s="34"/>
      <c r="V64" s="272">
        <v>13.950877192982455</v>
      </c>
      <c r="W64" s="273">
        <v>2.1241830065359477</v>
      </c>
      <c r="X64" s="274">
        <v>11.826694186446508</v>
      </c>
      <c r="Y64" s="273">
        <v>9.531410026202732</v>
      </c>
      <c r="Z64" s="273">
        <v>4.306526696696131</v>
      </c>
      <c r="AA64" s="274">
        <v>5.224883329506601</v>
      </c>
      <c r="AB64" s="273">
        <v>9.582397003745319</v>
      </c>
      <c r="AC64" s="274">
        <v>-0.0509869775425873</v>
      </c>
    </row>
    <row r="65" spans="1:29" s="119" customFormat="1" ht="15" outlineLevel="3">
      <c r="A65" s="247"/>
      <c r="C65" s="186" t="s">
        <v>191</v>
      </c>
      <c r="D65" s="34" t="s">
        <v>191</v>
      </c>
      <c r="E65" s="34" t="s">
        <v>192</v>
      </c>
      <c r="F65" s="269">
        <v>1508</v>
      </c>
      <c r="G65" s="269">
        <v>1200</v>
      </c>
      <c r="H65" s="270">
        <v>0.2566666666666666</v>
      </c>
      <c r="I65" s="269">
        <v>8948</v>
      </c>
      <c r="J65" s="269">
        <v>7200</v>
      </c>
      <c r="K65" s="270">
        <v>0.24277777777777776</v>
      </c>
      <c r="L65" s="34"/>
      <c r="M65" s="138">
        <v>0</v>
      </c>
      <c r="N65" s="269">
        <v>0</v>
      </c>
      <c r="O65" s="271">
        <v>0</v>
      </c>
      <c r="P65" s="270" t="s">
        <v>119</v>
      </c>
      <c r="Q65" s="269">
        <v>0</v>
      </c>
      <c r="R65" s="269">
        <v>0</v>
      </c>
      <c r="S65" s="271">
        <v>0</v>
      </c>
      <c r="T65" s="270" t="s">
        <v>119</v>
      </c>
      <c r="U65" s="34"/>
      <c r="V65" s="272">
        <v>0</v>
      </c>
      <c r="W65" s="273">
        <v>0</v>
      </c>
      <c r="X65" s="274">
        <v>0</v>
      </c>
      <c r="Y65" s="273">
        <v>0</v>
      </c>
      <c r="Z65" s="273">
        <v>0</v>
      </c>
      <c r="AA65" s="274">
        <v>0</v>
      </c>
      <c r="AB65" s="273">
        <v>0</v>
      </c>
      <c r="AC65" s="274">
        <v>0</v>
      </c>
    </row>
    <row r="66" spans="1:29" s="119" customFormat="1" ht="15" outlineLevel="3">
      <c r="A66" s="247"/>
      <c r="C66" s="275" t="s">
        <v>193</v>
      </c>
      <c r="D66" s="260" t="s">
        <v>193</v>
      </c>
      <c r="E66" s="260" t="s">
        <v>194</v>
      </c>
      <c r="F66" s="276">
        <v>1530</v>
      </c>
      <c r="G66" s="276">
        <v>700</v>
      </c>
      <c r="H66" s="277">
        <v>1.1857142857142855</v>
      </c>
      <c r="I66" s="276">
        <v>9180</v>
      </c>
      <c r="J66" s="276">
        <v>4200</v>
      </c>
      <c r="K66" s="277">
        <v>1.1857142857142855</v>
      </c>
      <c r="M66" s="278">
        <v>0</v>
      </c>
      <c r="N66" s="276">
        <v>0</v>
      </c>
      <c r="O66" s="279">
        <v>0</v>
      </c>
      <c r="P66" s="277" t="s">
        <v>119</v>
      </c>
      <c r="Q66" s="276">
        <v>0</v>
      </c>
      <c r="R66" s="276">
        <v>0</v>
      </c>
      <c r="S66" s="279">
        <v>0</v>
      </c>
      <c r="T66" s="277" t="s">
        <v>119</v>
      </c>
      <c r="U66" s="260"/>
      <c r="V66" s="280">
        <v>0</v>
      </c>
      <c r="W66" s="281">
        <v>0</v>
      </c>
      <c r="X66" s="282">
        <v>0</v>
      </c>
      <c r="Y66" s="281">
        <v>0</v>
      </c>
      <c r="Z66" s="281">
        <v>0</v>
      </c>
      <c r="AA66" s="282">
        <v>0</v>
      </c>
      <c r="AB66" s="281">
        <v>0</v>
      </c>
      <c r="AC66" s="283">
        <v>0</v>
      </c>
    </row>
    <row r="67" spans="1:29" s="119" customFormat="1" ht="15" outlineLevel="4">
      <c r="A67" s="247"/>
      <c r="C67" s="186" t="s">
        <v>195</v>
      </c>
      <c r="D67" s="34" t="s">
        <v>195</v>
      </c>
      <c r="E67" s="34" t="s">
        <v>196</v>
      </c>
      <c r="F67" s="269">
        <v>153</v>
      </c>
      <c r="G67" s="269">
        <v>102</v>
      </c>
      <c r="H67" s="270">
        <v>0.5</v>
      </c>
      <c r="I67" s="269">
        <v>468</v>
      </c>
      <c r="J67" s="269">
        <v>462</v>
      </c>
      <c r="K67" s="270">
        <v>0.01298701298701288</v>
      </c>
      <c r="L67" s="34"/>
      <c r="M67" s="138">
        <v>100</v>
      </c>
      <c r="N67" s="269">
        <v>50</v>
      </c>
      <c r="O67" s="271">
        <v>50</v>
      </c>
      <c r="P67" s="270">
        <v>1</v>
      </c>
      <c r="Q67" s="269">
        <v>119</v>
      </c>
      <c r="R67" s="269">
        <v>54</v>
      </c>
      <c r="S67" s="271">
        <v>65</v>
      </c>
      <c r="T67" s="270">
        <v>1.2037037037037037</v>
      </c>
      <c r="U67" s="34"/>
      <c r="V67" s="272">
        <v>65.359477124183</v>
      </c>
      <c r="W67" s="273">
        <v>49.01960784313725</v>
      </c>
      <c r="X67" s="274">
        <v>16.33986928104575</v>
      </c>
      <c r="Y67" s="273">
        <v>25.427350427350426</v>
      </c>
      <c r="Z67" s="273">
        <v>11.688311688311687</v>
      </c>
      <c r="AA67" s="274">
        <v>13.739038739038739</v>
      </c>
      <c r="AB67" s="273">
        <v>5.324074074074074</v>
      </c>
      <c r="AC67" s="274">
        <v>20.10327635327635</v>
      </c>
    </row>
    <row r="68" spans="1:29" s="119" customFormat="1" ht="15" outlineLevel="4">
      <c r="A68" s="247"/>
      <c r="C68" s="186" t="s">
        <v>197</v>
      </c>
      <c r="D68" s="34" t="s">
        <v>197</v>
      </c>
      <c r="E68" s="34" t="s">
        <v>198</v>
      </c>
      <c r="F68" s="269">
        <v>4</v>
      </c>
      <c r="G68" s="269">
        <v>5</v>
      </c>
      <c r="H68" s="270">
        <v>-0.19999999999999996</v>
      </c>
      <c r="I68" s="269">
        <v>20</v>
      </c>
      <c r="J68" s="269">
        <v>30</v>
      </c>
      <c r="K68" s="270">
        <v>-0.33333333333333337</v>
      </c>
      <c r="M68" s="284">
        <v>0</v>
      </c>
      <c r="N68" s="238">
        <v>0</v>
      </c>
      <c r="O68" s="241">
        <v>0</v>
      </c>
      <c r="P68" s="285" t="s">
        <v>119</v>
      </c>
      <c r="Q68" s="269">
        <v>0</v>
      </c>
      <c r="R68" s="269">
        <v>0</v>
      </c>
      <c r="S68" s="271">
        <v>0</v>
      </c>
      <c r="T68" s="270" t="s">
        <v>119</v>
      </c>
      <c r="U68" s="34"/>
      <c r="V68" s="272">
        <v>0</v>
      </c>
      <c r="W68" s="273">
        <v>0</v>
      </c>
      <c r="X68" s="274">
        <v>0</v>
      </c>
      <c r="Y68" s="273">
        <v>0</v>
      </c>
      <c r="Z68" s="273">
        <v>0</v>
      </c>
      <c r="AA68" s="274">
        <v>0</v>
      </c>
      <c r="AB68" s="273">
        <v>0</v>
      </c>
      <c r="AC68" s="244">
        <v>0</v>
      </c>
    </row>
    <row r="69" spans="1:29" s="119" customFormat="1" ht="15" outlineLevel="4">
      <c r="A69" s="247"/>
      <c r="C69" s="186" t="s">
        <v>199</v>
      </c>
      <c r="D69" s="34" t="s">
        <v>199</v>
      </c>
      <c r="E69" s="34" t="s">
        <v>200</v>
      </c>
      <c r="F69" s="269">
        <v>90</v>
      </c>
      <c r="G69" s="269">
        <v>88</v>
      </c>
      <c r="H69" s="270">
        <v>0.022727272727272707</v>
      </c>
      <c r="I69" s="269">
        <v>534</v>
      </c>
      <c r="J69" s="269">
        <v>528</v>
      </c>
      <c r="K69" s="270">
        <v>0.011363636363636465</v>
      </c>
      <c r="L69" s="34"/>
      <c r="M69" s="138">
        <v>20</v>
      </c>
      <c r="N69" s="269">
        <v>8</v>
      </c>
      <c r="O69" s="271">
        <v>12</v>
      </c>
      <c r="P69" s="270">
        <v>1.5</v>
      </c>
      <c r="Q69" s="269">
        <v>118</v>
      </c>
      <c r="R69" s="269">
        <v>24</v>
      </c>
      <c r="S69" s="271">
        <v>94</v>
      </c>
      <c r="T69" s="270">
        <v>3.916666666666667</v>
      </c>
      <c r="U69" s="34"/>
      <c r="V69" s="272">
        <v>22.22222222222222</v>
      </c>
      <c r="W69" s="273">
        <v>9.090909090909092</v>
      </c>
      <c r="X69" s="274">
        <v>13.13131313131313</v>
      </c>
      <c r="Y69" s="273">
        <v>22.09737827715356</v>
      </c>
      <c r="Z69" s="273">
        <v>4.545454545454546</v>
      </c>
      <c r="AA69" s="274">
        <v>17.551923731699013</v>
      </c>
      <c r="AB69" s="273">
        <v>6.851851851851852</v>
      </c>
      <c r="AC69" s="274">
        <v>15.245526425301708</v>
      </c>
    </row>
    <row r="70" spans="1:29" s="119" customFormat="1" ht="15" outlineLevel="4">
      <c r="A70" s="247"/>
      <c r="C70" s="186" t="s">
        <v>201</v>
      </c>
      <c r="D70" s="34" t="s">
        <v>201</v>
      </c>
      <c r="E70" s="34" t="s">
        <v>202</v>
      </c>
      <c r="F70" s="269">
        <v>320</v>
      </c>
      <c r="G70" s="269">
        <v>320</v>
      </c>
      <c r="H70" s="270">
        <v>0</v>
      </c>
      <c r="I70" s="269">
        <v>1569</v>
      </c>
      <c r="J70" s="269">
        <v>1608</v>
      </c>
      <c r="K70" s="270">
        <v>-0.02425373134328357</v>
      </c>
      <c r="L70" s="34"/>
      <c r="M70" s="138">
        <v>26</v>
      </c>
      <c r="N70" s="269">
        <v>16</v>
      </c>
      <c r="O70" s="271">
        <v>10</v>
      </c>
      <c r="P70" s="270">
        <v>0.625</v>
      </c>
      <c r="Q70" s="269">
        <v>96</v>
      </c>
      <c r="R70" s="269">
        <v>78</v>
      </c>
      <c r="S70" s="271">
        <v>18</v>
      </c>
      <c r="T70" s="270">
        <v>0.23076923076923084</v>
      </c>
      <c r="U70" s="34"/>
      <c r="V70" s="272">
        <v>8.125</v>
      </c>
      <c r="W70" s="273">
        <v>5</v>
      </c>
      <c r="X70" s="274">
        <v>3.125</v>
      </c>
      <c r="Y70" s="273">
        <v>6.118546845124283</v>
      </c>
      <c r="Z70" s="273">
        <v>4.850746268656716</v>
      </c>
      <c r="AA70" s="274">
        <v>1.2678005764675664</v>
      </c>
      <c r="AB70" s="273">
        <v>5.46583850931677</v>
      </c>
      <c r="AC70" s="274">
        <v>0.652708335807513</v>
      </c>
    </row>
    <row r="71" spans="1:29" s="119" customFormat="1" ht="15" outlineLevel="4">
      <c r="A71" s="247"/>
      <c r="C71" s="186" t="s">
        <v>203</v>
      </c>
      <c r="D71" s="34" t="s">
        <v>203</v>
      </c>
      <c r="E71" s="34" t="s">
        <v>204</v>
      </c>
      <c r="F71" s="269">
        <v>38</v>
      </c>
      <c r="G71" s="269">
        <v>53</v>
      </c>
      <c r="H71" s="270">
        <v>-0.28301886792452835</v>
      </c>
      <c r="I71" s="269">
        <v>219</v>
      </c>
      <c r="J71" s="269">
        <v>314</v>
      </c>
      <c r="K71" s="270">
        <v>-0.302547770700637</v>
      </c>
      <c r="M71" s="284">
        <v>12</v>
      </c>
      <c r="N71" s="238">
        <v>9</v>
      </c>
      <c r="O71" s="241">
        <v>3</v>
      </c>
      <c r="P71" s="285">
        <v>0.33333333333333326</v>
      </c>
      <c r="Q71" s="269">
        <v>104</v>
      </c>
      <c r="R71" s="269">
        <v>80</v>
      </c>
      <c r="S71" s="271">
        <v>24</v>
      </c>
      <c r="T71" s="270">
        <v>0.30000000000000004</v>
      </c>
      <c r="U71" s="34"/>
      <c r="V71" s="272">
        <v>31.57894736842105</v>
      </c>
      <c r="W71" s="273">
        <v>16.9811320754717</v>
      </c>
      <c r="X71" s="274">
        <v>14.597815292949353</v>
      </c>
      <c r="Y71" s="273">
        <v>47.48858447488584</v>
      </c>
      <c r="Z71" s="273">
        <v>25.477707006369428</v>
      </c>
      <c r="AA71" s="274">
        <v>22.010877468516412</v>
      </c>
      <c r="AB71" s="273">
        <v>45.81005586592179</v>
      </c>
      <c r="AC71" s="244">
        <v>1.6785286089640508</v>
      </c>
    </row>
    <row r="72" spans="1:29" s="119" customFormat="1" ht="15" outlineLevel="4">
      <c r="A72" s="247"/>
      <c r="C72" s="186" t="s">
        <v>205</v>
      </c>
      <c r="D72" s="34" t="s">
        <v>205</v>
      </c>
      <c r="E72" s="34" t="s">
        <v>206</v>
      </c>
      <c r="F72" s="269">
        <v>80</v>
      </c>
      <c r="G72" s="269">
        <v>80</v>
      </c>
      <c r="H72" s="270">
        <v>0</v>
      </c>
      <c r="I72" s="269">
        <v>475</v>
      </c>
      <c r="J72" s="269">
        <v>480</v>
      </c>
      <c r="K72" s="270">
        <v>-0.01041666666666663</v>
      </c>
      <c r="L72" s="34"/>
      <c r="M72" s="138">
        <v>3</v>
      </c>
      <c r="N72" s="269">
        <v>0</v>
      </c>
      <c r="O72" s="271">
        <v>3</v>
      </c>
      <c r="P72" s="270" t="s">
        <v>119</v>
      </c>
      <c r="Q72" s="269">
        <v>13</v>
      </c>
      <c r="R72" s="269">
        <v>2</v>
      </c>
      <c r="S72" s="271">
        <v>11</v>
      </c>
      <c r="T72" s="270">
        <v>5.5</v>
      </c>
      <c r="U72" s="34"/>
      <c r="V72" s="272">
        <v>3.75</v>
      </c>
      <c r="W72" s="273">
        <v>0</v>
      </c>
      <c r="X72" s="274">
        <v>3.75</v>
      </c>
      <c r="Y72" s="273">
        <v>2.736842105263158</v>
      </c>
      <c r="Z72" s="273">
        <v>0.4166666666666667</v>
      </c>
      <c r="AA72" s="274">
        <v>2.3201754385964914</v>
      </c>
      <c r="AB72" s="273">
        <v>2.5925925925925926</v>
      </c>
      <c r="AC72" s="274">
        <v>0.1442495126705654</v>
      </c>
    </row>
    <row r="73" spans="1:29" s="119" customFormat="1" ht="15" outlineLevel="4">
      <c r="A73" s="247"/>
      <c r="C73" s="186" t="s">
        <v>207</v>
      </c>
      <c r="D73" s="34" t="s">
        <v>207</v>
      </c>
      <c r="E73" s="34" t="s">
        <v>208</v>
      </c>
      <c r="F73" s="269">
        <v>184</v>
      </c>
      <c r="G73" s="269">
        <v>152</v>
      </c>
      <c r="H73" s="270">
        <v>0.21052631578947367</v>
      </c>
      <c r="I73" s="269">
        <v>894</v>
      </c>
      <c r="J73" s="269">
        <v>935</v>
      </c>
      <c r="K73" s="270">
        <v>-0.04385026737967912</v>
      </c>
      <c r="L73" s="34"/>
      <c r="M73" s="138">
        <v>15</v>
      </c>
      <c r="N73" s="269">
        <v>13</v>
      </c>
      <c r="O73" s="271">
        <v>2</v>
      </c>
      <c r="P73" s="270">
        <v>0.15384615384615374</v>
      </c>
      <c r="Q73" s="269">
        <v>74</v>
      </c>
      <c r="R73" s="269">
        <v>88</v>
      </c>
      <c r="S73" s="271">
        <v>-14</v>
      </c>
      <c r="T73" s="270">
        <v>-0.15909090909090906</v>
      </c>
      <c r="U73" s="34"/>
      <c r="V73" s="272">
        <v>8.152173913043478</v>
      </c>
      <c r="W73" s="273">
        <v>8.552631578947368</v>
      </c>
      <c r="X73" s="274">
        <v>-0.40045766590388965</v>
      </c>
      <c r="Y73" s="273">
        <v>8.277404921700224</v>
      </c>
      <c r="Z73" s="273">
        <v>9.411764705882353</v>
      </c>
      <c r="AA73" s="274">
        <v>-1.134359784182129</v>
      </c>
      <c r="AB73" s="273">
        <v>5.277777777777778</v>
      </c>
      <c r="AC73" s="274">
        <v>2.9996271439224467</v>
      </c>
    </row>
    <row r="74" spans="1:29" s="119" customFormat="1" ht="15" outlineLevel="4">
      <c r="A74" s="247"/>
      <c r="C74" s="186" t="s">
        <v>209</v>
      </c>
      <c r="D74" s="34" t="s">
        <v>209</v>
      </c>
      <c r="E74" s="34" t="s">
        <v>210</v>
      </c>
      <c r="F74" s="269">
        <v>58</v>
      </c>
      <c r="G74" s="269">
        <v>50</v>
      </c>
      <c r="H74" s="270">
        <v>0.15999999999999992</v>
      </c>
      <c r="I74" s="269">
        <v>340</v>
      </c>
      <c r="J74" s="269">
        <v>300</v>
      </c>
      <c r="K74" s="270">
        <v>0.1333333333333333</v>
      </c>
      <c r="M74" s="284">
        <v>1</v>
      </c>
      <c r="N74" s="238">
        <v>0</v>
      </c>
      <c r="O74" s="241">
        <v>1</v>
      </c>
      <c r="P74" s="285" t="s">
        <v>119</v>
      </c>
      <c r="Q74" s="269">
        <v>18</v>
      </c>
      <c r="R74" s="269">
        <v>0</v>
      </c>
      <c r="S74" s="271">
        <v>18</v>
      </c>
      <c r="T74" s="270" t="s">
        <v>119</v>
      </c>
      <c r="U74" s="34"/>
      <c r="V74" s="272">
        <v>1.7241379310344827</v>
      </c>
      <c r="W74" s="273">
        <v>0</v>
      </c>
      <c r="X74" s="274">
        <v>1.7241379310344827</v>
      </c>
      <c r="Y74" s="273">
        <v>5.294117647058823</v>
      </c>
      <c r="Z74" s="273">
        <v>0</v>
      </c>
      <c r="AA74" s="274">
        <v>5.294117647058823</v>
      </c>
      <c r="AB74" s="273">
        <v>28.225806451612907</v>
      </c>
      <c r="AC74" s="244">
        <v>-22.931688804554085</v>
      </c>
    </row>
    <row r="75" spans="1:29" s="119" customFormat="1" ht="15" outlineLevel="4">
      <c r="A75" s="247"/>
      <c r="C75" s="186" t="s">
        <v>211</v>
      </c>
      <c r="D75" s="34" t="s">
        <v>211</v>
      </c>
      <c r="E75" s="34" t="s">
        <v>212</v>
      </c>
      <c r="F75" s="269">
        <v>743</v>
      </c>
      <c r="G75" s="269">
        <v>746</v>
      </c>
      <c r="H75" s="270">
        <v>-0.004021447721179627</v>
      </c>
      <c r="I75" s="269">
        <v>4849</v>
      </c>
      <c r="J75" s="269">
        <v>4204</v>
      </c>
      <c r="K75" s="270">
        <v>0.15342530922930542</v>
      </c>
      <c r="L75" s="34"/>
      <c r="M75" s="138">
        <v>89</v>
      </c>
      <c r="N75" s="269">
        <v>74</v>
      </c>
      <c r="O75" s="271">
        <v>15</v>
      </c>
      <c r="P75" s="270">
        <v>0.20270270270270263</v>
      </c>
      <c r="Q75" s="269">
        <v>634</v>
      </c>
      <c r="R75" s="269">
        <v>573</v>
      </c>
      <c r="S75" s="271">
        <v>61</v>
      </c>
      <c r="T75" s="270">
        <v>0.10645724258289713</v>
      </c>
      <c r="U75" s="34"/>
      <c r="V75" s="272">
        <v>11.978465679676985</v>
      </c>
      <c r="W75" s="273">
        <v>9.919571045576408</v>
      </c>
      <c r="X75" s="274">
        <v>2.058894634100577</v>
      </c>
      <c r="Y75" s="273">
        <v>13.074860796040422</v>
      </c>
      <c r="Z75" s="273">
        <v>13.62987630827783</v>
      </c>
      <c r="AA75" s="274">
        <v>-0.5550155122374072</v>
      </c>
      <c r="AB75" s="273">
        <v>11.576074596315669</v>
      </c>
      <c r="AC75" s="274">
        <v>1.4987861997247531</v>
      </c>
    </row>
    <row r="76" spans="1:29" s="119" customFormat="1" ht="15" outlineLevel="4">
      <c r="A76" s="247"/>
      <c r="C76" s="186" t="s">
        <v>213</v>
      </c>
      <c r="D76" s="34" t="s">
        <v>213</v>
      </c>
      <c r="E76" s="34" t="s">
        <v>214</v>
      </c>
      <c r="F76" s="269">
        <v>263</v>
      </c>
      <c r="G76" s="269">
        <v>273</v>
      </c>
      <c r="H76" s="270">
        <v>-0.03663003663003661</v>
      </c>
      <c r="I76" s="269">
        <v>1253</v>
      </c>
      <c r="J76" s="269">
        <v>1313</v>
      </c>
      <c r="K76" s="270">
        <v>-0.045696877380045686</v>
      </c>
      <c r="L76" s="34"/>
      <c r="M76" s="138">
        <v>122</v>
      </c>
      <c r="N76" s="269">
        <v>69</v>
      </c>
      <c r="O76" s="271">
        <v>53</v>
      </c>
      <c r="P76" s="270">
        <v>0.7681159420289856</v>
      </c>
      <c r="Q76" s="269">
        <v>272</v>
      </c>
      <c r="R76" s="269">
        <v>270</v>
      </c>
      <c r="S76" s="271">
        <v>2</v>
      </c>
      <c r="T76" s="270">
        <v>0.007407407407407307</v>
      </c>
      <c r="U76" s="34"/>
      <c r="V76" s="272">
        <v>46.38783269961977</v>
      </c>
      <c r="W76" s="273">
        <v>25.274725274725274</v>
      </c>
      <c r="X76" s="274">
        <v>21.113107424894498</v>
      </c>
      <c r="Y76" s="273">
        <v>21.707901037509977</v>
      </c>
      <c r="Z76" s="273">
        <v>20.563594821020565</v>
      </c>
      <c r="AA76" s="274">
        <v>1.1443062164894116</v>
      </c>
      <c r="AB76" s="273">
        <v>29.118773946360154</v>
      </c>
      <c r="AC76" s="274">
        <v>-7.410872908850177</v>
      </c>
    </row>
    <row r="77" spans="1:29" s="119" customFormat="1" ht="15" outlineLevel="4">
      <c r="A77" s="247"/>
      <c r="C77" s="186" t="s">
        <v>215</v>
      </c>
      <c r="D77" s="34" t="s">
        <v>215</v>
      </c>
      <c r="E77" s="34" t="s">
        <v>216</v>
      </c>
      <c r="F77" s="269">
        <v>57</v>
      </c>
      <c r="G77" s="269">
        <v>59</v>
      </c>
      <c r="H77" s="270">
        <v>-0.03389830508474578</v>
      </c>
      <c r="I77" s="269">
        <v>342</v>
      </c>
      <c r="J77" s="269">
        <v>350</v>
      </c>
      <c r="K77" s="270">
        <v>-0.02285714285714291</v>
      </c>
      <c r="L77" s="34"/>
      <c r="M77" s="138">
        <v>0</v>
      </c>
      <c r="N77" s="269">
        <v>1</v>
      </c>
      <c r="O77" s="271">
        <v>-1</v>
      </c>
      <c r="P77" s="270">
        <v>-1</v>
      </c>
      <c r="Q77" s="269">
        <v>13</v>
      </c>
      <c r="R77" s="269">
        <v>13</v>
      </c>
      <c r="S77" s="271">
        <v>0</v>
      </c>
      <c r="T77" s="270">
        <v>0</v>
      </c>
      <c r="U77" s="34"/>
      <c r="V77" s="272">
        <v>0</v>
      </c>
      <c r="W77" s="273">
        <v>1.694915254237288</v>
      </c>
      <c r="X77" s="274">
        <v>-1.694915254237288</v>
      </c>
      <c r="Y77" s="273">
        <v>3.8011695906432745</v>
      </c>
      <c r="Z77" s="273">
        <v>3.7142857142857144</v>
      </c>
      <c r="AA77" s="274">
        <v>0.08688387635756012</v>
      </c>
      <c r="AB77" s="273">
        <v>4.719101123595506</v>
      </c>
      <c r="AC77" s="274">
        <v>-0.9179315329522311</v>
      </c>
    </row>
    <row r="78" spans="1:29" s="119" customFormat="1" ht="15" outlineLevel="4">
      <c r="A78" s="247"/>
      <c r="C78" s="186" t="s">
        <v>217</v>
      </c>
      <c r="D78" s="34" t="s">
        <v>217</v>
      </c>
      <c r="E78" s="34" t="s">
        <v>218</v>
      </c>
      <c r="F78" s="269">
        <v>79</v>
      </c>
      <c r="G78" s="269">
        <v>91</v>
      </c>
      <c r="H78" s="270">
        <v>-0.13186813186813184</v>
      </c>
      <c r="I78" s="269">
        <v>460</v>
      </c>
      <c r="J78" s="269">
        <v>546</v>
      </c>
      <c r="K78" s="270">
        <v>-0.1575091575091575</v>
      </c>
      <c r="L78" s="34"/>
      <c r="M78" s="138">
        <v>0</v>
      </c>
      <c r="N78" s="269">
        <v>1</v>
      </c>
      <c r="O78" s="271">
        <v>-1</v>
      </c>
      <c r="P78" s="270">
        <v>-1</v>
      </c>
      <c r="Q78" s="269">
        <v>10</v>
      </c>
      <c r="R78" s="269">
        <v>10</v>
      </c>
      <c r="S78" s="271">
        <v>0</v>
      </c>
      <c r="T78" s="270">
        <v>0</v>
      </c>
      <c r="U78" s="34"/>
      <c r="V78" s="272">
        <v>0</v>
      </c>
      <c r="W78" s="273">
        <v>1.098901098901099</v>
      </c>
      <c r="X78" s="274">
        <v>-1.098901098901099</v>
      </c>
      <c r="Y78" s="273">
        <v>2.1739130434782608</v>
      </c>
      <c r="Z78" s="273">
        <v>1.8315018315018317</v>
      </c>
      <c r="AA78" s="274">
        <v>0.3424112119764291</v>
      </c>
      <c r="AB78" s="273">
        <v>2.7896995708154506</v>
      </c>
      <c r="AC78" s="274">
        <v>-0.6157865273371899</v>
      </c>
    </row>
    <row r="79" spans="1:29" s="119" customFormat="1" ht="15" outlineLevel="4">
      <c r="A79" s="247"/>
      <c r="C79" s="186" t="s">
        <v>219</v>
      </c>
      <c r="D79" s="34" t="s">
        <v>219</v>
      </c>
      <c r="E79" s="34" t="s">
        <v>220</v>
      </c>
      <c r="F79" s="269">
        <v>51</v>
      </c>
      <c r="G79" s="269">
        <v>51</v>
      </c>
      <c r="H79" s="270">
        <v>0</v>
      </c>
      <c r="I79" s="269">
        <v>305</v>
      </c>
      <c r="J79" s="269">
        <v>306</v>
      </c>
      <c r="K79" s="270">
        <v>-0.0032679738562091387</v>
      </c>
      <c r="L79" s="34"/>
      <c r="M79" s="138">
        <v>0</v>
      </c>
      <c r="N79" s="269">
        <v>0</v>
      </c>
      <c r="O79" s="271">
        <v>0</v>
      </c>
      <c r="P79" s="270" t="s">
        <v>119</v>
      </c>
      <c r="Q79" s="269">
        <v>0</v>
      </c>
      <c r="R79" s="269">
        <v>0</v>
      </c>
      <c r="S79" s="271">
        <v>0</v>
      </c>
      <c r="T79" s="270" t="s">
        <v>119</v>
      </c>
      <c r="U79" s="34"/>
      <c r="V79" s="272">
        <v>0</v>
      </c>
      <c r="W79" s="273">
        <v>0</v>
      </c>
      <c r="X79" s="274">
        <v>0</v>
      </c>
      <c r="Y79" s="273">
        <v>0</v>
      </c>
      <c r="Z79" s="273">
        <v>0</v>
      </c>
      <c r="AA79" s="274">
        <v>0</v>
      </c>
      <c r="AB79" s="273">
        <v>2.8735632183908044</v>
      </c>
      <c r="AC79" s="274">
        <v>-2.8735632183908044</v>
      </c>
    </row>
    <row r="80" spans="1:29" s="119" customFormat="1" ht="15" outlineLevel="4">
      <c r="A80" s="247"/>
      <c r="C80" s="186" t="s">
        <v>221</v>
      </c>
      <c r="D80" s="34" t="s">
        <v>221</v>
      </c>
      <c r="E80" s="34" t="s">
        <v>222</v>
      </c>
      <c r="F80" s="269">
        <v>559</v>
      </c>
      <c r="G80" s="269">
        <v>556</v>
      </c>
      <c r="H80" s="270">
        <v>0.0053956834532373765</v>
      </c>
      <c r="I80" s="269">
        <v>3000</v>
      </c>
      <c r="J80" s="269">
        <v>3370</v>
      </c>
      <c r="K80" s="270">
        <v>-0.10979228486646886</v>
      </c>
      <c r="L80" s="34"/>
      <c r="M80" s="138">
        <v>42</v>
      </c>
      <c r="N80" s="269">
        <v>20</v>
      </c>
      <c r="O80" s="271">
        <v>22</v>
      </c>
      <c r="P80" s="270">
        <v>1.1</v>
      </c>
      <c r="Q80" s="269">
        <v>306</v>
      </c>
      <c r="R80" s="269">
        <v>228</v>
      </c>
      <c r="S80" s="271">
        <v>78</v>
      </c>
      <c r="T80" s="270">
        <v>0.3421052631578947</v>
      </c>
      <c r="U80" s="34"/>
      <c r="V80" s="272">
        <v>7.5134168157423975</v>
      </c>
      <c r="W80" s="273">
        <v>3.597122302158273</v>
      </c>
      <c r="X80" s="274">
        <v>3.9162945135841243</v>
      </c>
      <c r="Y80" s="273">
        <v>10.2</v>
      </c>
      <c r="Z80" s="273">
        <v>6.765578635014837</v>
      </c>
      <c r="AA80" s="274">
        <v>3.4344213649851625</v>
      </c>
      <c r="AB80" s="273">
        <v>8.4375</v>
      </c>
      <c r="AC80" s="274">
        <v>1.7624999999999993</v>
      </c>
    </row>
    <row r="81" spans="1:29" s="119" customFormat="1" ht="15" outlineLevel="4">
      <c r="A81" s="247"/>
      <c r="C81" s="186" t="s">
        <v>223</v>
      </c>
      <c r="D81" s="34" t="s">
        <v>223</v>
      </c>
      <c r="E81" s="34" t="s">
        <v>224</v>
      </c>
      <c r="F81" s="269">
        <v>66</v>
      </c>
      <c r="G81" s="269">
        <v>65</v>
      </c>
      <c r="H81" s="270">
        <v>0.01538461538461533</v>
      </c>
      <c r="I81" s="269">
        <v>384</v>
      </c>
      <c r="J81" s="269">
        <v>390</v>
      </c>
      <c r="K81" s="270">
        <v>-0.01538461538461533</v>
      </c>
      <c r="M81" s="284">
        <v>0</v>
      </c>
      <c r="N81" s="238">
        <v>0</v>
      </c>
      <c r="O81" s="241">
        <v>0</v>
      </c>
      <c r="P81" s="285" t="s">
        <v>119</v>
      </c>
      <c r="Q81" s="269">
        <v>0</v>
      </c>
      <c r="R81" s="269">
        <v>0</v>
      </c>
      <c r="S81" s="271">
        <v>0</v>
      </c>
      <c r="T81" s="270" t="s">
        <v>119</v>
      </c>
      <c r="U81" s="34"/>
      <c r="V81" s="272">
        <v>0</v>
      </c>
      <c r="W81" s="273">
        <v>0</v>
      </c>
      <c r="X81" s="274">
        <v>0</v>
      </c>
      <c r="Y81" s="273">
        <v>0</v>
      </c>
      <c r="Z81" s="273">
        <v>0</v>
      </c>
      <c r="AA81" s="274">
        <v>0</v>
      </c>
      <c r="AB81" s="273">
        <v>0</v>
      </c>
      <c r="AC81" s="244">
        <v>0</v>
      </c>
    </row>
    <row r="82" spans="1:29" s="119" customFormat="1" ht="15" outlineLevel="4">
      <c r="A82" s="247"/>
      <c r="C82" s="275" t="s">
        <v>225</v>
      </c>
      <c r="D82" s="260" t="s">
        <v>225</v>
      </c>
      <c r="E82" s="260" t="s">
        <v>226</v>
      </c>
      <c r="F82" s="276">
        <v>37</v>
      </c>
      <c r="G82" s="276">
        <v>31</v>
      </c>
      <c r="H82" s="277">
        <v>0.19354838709677424</v>
      </c>
      <c r="I82" s="276">
        <v>318</v>
      </c>
      <c r="J82" s="276">
        <v>284</v>
      </c>
      <c r="K82" s="277">
        <v>0.11971830985915499</v>
      </c>
      <c r="L82" s="34"/>
      <c r="M82" s="278">
        <v>3</v>
      </c>
      <c r="N82" s="276">
        <v>6</v>
      </c>
      <c r="O82" s="279">
        <v>-3</v>
      </c>
      <c r="P82" s="277">
        <v>-0.5</v>
      </c>
      <c r="Q82" s="276">
        <v>52</v>
      </c>
      <c r="R82" s="276">
        <v>27</v>
      </c>
      <c r="S82" s="279">
        <v>25</v>
      </c>
      <c r="T82" s="277">
        <v>0.9259259259259258</v>
      </c>
      <c r="U82" s="34"/>
      <c r="V82" s="280">
        <v>8.108108108108109</v>
      </c>
      <c r="W82" s="281">
        <v>19.35483870967742</v>
      </c>
      <c r="X82" s="282">
        <v>-11.246730601569311</v>
      </c>
      <c r="Y82" s="281">
        <v>16.352201257861633</v>
      </c>
      <c r="Z82" s="281">
        <v>9.507042253521126</v>
      </c>
      <c r="AA82" s="282">
        <v>6.845159004340507</v>
      </c>
      <c r="AB82" s="281">
        <v>21.363636363636363</v>
      </c>
      <c r="AC82" s="282">
        <v>-5.01143510577473</v>
      </c>
    </row>
    <row r="83" spans="1:29" s="119" customFormat="1" ht="15" outlineLevel="5">
      <c r="A83" s="247"/>
      <c r="C83" s="186" t="s">
        <v>227</v>
      </c>
      <c r="D83" s="34" t="s">
        <v>227</v>
      </c>
      <c r="E83" s="34" t="s">
        <v>228</v>
      </c>
      <c r="F83" s="269">
        <v>11</v>
      </c>
      <c r="G83" s="269">
        <v>17</v>
      </c>
      <c r="H83" s="270">
        <v>-0.3529411764705882</v>
      </c>
      <c r="I83" s="269">
        <v>66</v>
      </c>
      <c r="J83" s="269">
        <v>102</v>
      </c>
      <c r="K83" s="270">
        <v>-0.3529411764705882</v>
      </c>
      <c r="M83" s="284">
        <v>0</v>
      </c>
      <c r="N83" s="238">
        <v>0</v>
      </c>
      <c r="O83" s="241">
        <v>0</v>
      </c>
      <c r="P83" s="285" t="s">
        <v>119</v>
      </c>
      <c r="Q83" s="269">
        <v>0</v>
      </c>
      <c r="R83" s="269">
        <v>0</v>
      </c>
      <c r="S83" s="271">
        <v>0</v>
      </c>
      <c r="T83" s="270" t="s">
        <v>119</v>
      </c>
      <c r="U83" s="34"/>
      <c r="V83" s="272">
        <v>0</v>
      </c>
      <c r="W83" s="273">
        <v>0</v>
      </c>
      <c r="X83" s="274">
        <v>0</v>
      </c>
      <c r="Y83" s="273">
        <v>0</v>
      </c>
      <c r="Z83" s="273">
        <v>0</v>
      </c>
      <c r="AA83" s="274">
        <v>0</v>
      </c>
      <c r="AB83" s="273">
        <v>0</v>
      </c>
      <c r="AC83" s="244">
        <v>0</v>
      </c>
    </row>
    <row r="84" spans="1:29" s="119" customFormat="1" ht="15" outlineLevel="5">
      <c r="A84" s="247"/>
      <c r="C84" s="186" t="s">
        <v>229</v>
      </c>
      <c r="D84" s="34" t="s">
        <v>229</v>
      </c>
      <c r="E84" s="34" t="s">
        <v>230</v>
      </c>
      <c r="F84" s="269">
        <v>19</v>
      </c>
      <c r="G84" s="269">
        <v>24</v>
      </c>
      <c r="H84" s="270">
        <v>-0.20833333333333337</v>
      </c>
      <c r="I84" s="269">
        <v>104</v>
      </c>
      <c r="J84" s="269">
        <v>144</v>
      </c>
      <c r="K84" s="270">
        <v>-0.2777777777777778</v>
      </c>
      <c r="M84" s="138">
        <v>0</v>
      </c>
      <c r="N84" s="269">
        <v>0</v>
      </c>
      <c r="O84" s="271">
        <v>0</v>
      </c>
      <c r="P84" s="270" t="s">
        <v>119</v>
      </c>
      <c r="Q84" s="269">
        <v>0</v>
      </c>
      <c r="R84" s="269">
        <v>0</v>
      </c>
      <c r="S84" s="271">
        <v>0</v>
      </c>
      <c r="T84" s="270" t="s">
        <v>119</v>
      </c>
      <c r="U84" s="34"/>
      <c r="V84" s="272">
        <v>0</v>
      </c>
      <c r="W84" s="273">
        <v>0</v>
      </c>
      <c r="X84" s="274">
        <v>0</v>
      </c>
      <c r="Y84" s="273">
        <v>0</v>
      </c>
      <c r="Z84" s="273">
        <v>0</v>
      </c>
      <c r="AA84" s="274">
        <v>0</v>
      </c>
      <c r="AB84" s="273">
        <v>0</v>
      </c>
      <c r="AC84" s="244">
        <v>0</v>
      </c>
    </row>
    <row r="85" spans="1:29" s="119" customFormat="1" ht="15" outlineLevel="5">
      <c r="A85" s="247"/>
      <c r="C85" s="186" t="s">
        <v>231</v>
      </c>
      <c r="D85" s="34" t="s">
        <v>231</v>
      </c>
      <c r="E85" s="34" t="s">
        <v>232</v>
      </c>
      <c r="F85" s="269">
        <v>10</v>
      </c>
      <c r="G85" s="269">
        <v>7</v>
      </c>
      <c r="H85" s="270">
        <v>0.4285714285714286</v>
      </c>
      <c r="I85" s="269">
        <v>51</v>
      </c>
      <c r="J85" s="269">
        <v>42</v>
      </c>
      <c r="K85" s="270">
        <v>0.2142857142857142</v>
      </c>
      <c r="M85" s="138">
        <v>0</v>
      </c>
      <c r="N85" s="269">
        <v>0</v>
      </c>
      <c r="O85" s="271">
        <v>0</v>
      </c>
      <c r="P85" s="270" t="s">
        <v>119</v>
      </c>
      <c r="Q85" s="269">
        <v>0</v>
      </c>
      <c r="R85" s="269">
        <v>0</v>
      </c>
      <c r="S85" s="271">
        <v>0</v>
      </c>
      <c r="T85" s="270" t="s">
        <v>119</v>
      </c>
      <c r="U85" s="34"/>
      <c r="V85" s="272">
        <v>0</v>
      </c>
      <c r="W85" s="273">
        <v>0</v>
      </c>
      <c r="X85" s="274">
        <v>0</v>
      </c>
      <c r="Y85" s="273">
        <v>0</v>
      </c>
      <c r="Z85" s="273">
        <v>0</v>
      </c>
      <c r="AA85" s="274">
        <v>0</v>
      </c>
      <c r="AB85" s="273">
        <v>0</v>
      </c>
      <c r="AC85" s="244">
        <v>0</v>
      </c>
    </row>
    <row r="86" spans="1:29" s="119" customFormat="1" ht="15" outlineLevel="5">
      <c r="A86" s="247"/>
      <c r="C86" s="186" t="s">
        <v>233</v>
      </c>
      <c r="D86" s="34" t="s">
        <v>233</v>
      </c>
      <c r="E86" s="34" t="s">
        <v>234</v>
      </c>
      <c r="F86" s="269">
        <v>0</v>
      </c>
      <c r="G86" s="269">
        <v>7</v>
      </c>
      <c r="H86" s="270">
        <v>-1</v>
      </c>
      <c r="I86" s="269">
        <v>0</v>
      </c>
      <c r="J86" s="269">
        <v>42</v>
      </c>
      <c r="K86" s="270">
        <v>-1</v>
      </c>
      <c r="M86" s="284">
        <v>0</v>
      </c>
      <c r="N86" s="238">
        <v>0</v>
      </c>
      <c r="O86" s="241">
        <v>0</v>
      </c>
      <c r="P86" s="285" t="s">
        <v>119</v>
      </c>
      <c r="Q86" s="269">
        <v>0</v>
      </c>
      <c r="R86" s="269">
        <v>0</v>
      </c>
      <c r="S86" s="271">
        <v>0</v>
      </c>
      <c r="T86" s="270" t="s">
        <v>119</v>
      </c>
      <c r="U86" s="34"/>
      <c r="V86" s="272" t="e">
        <v>#DIV/0!</v>
      </c>
      <c r="W86" s="273">
        <v>0</v>
      </c>
      <c r="X86" s="274" t="e">
        <v>#DIV/0!</v>
      </c>
      <c r="Y86" s="273" t="e">
        <v>#DIV/0!</v>
      </c>
      <c r="Z86" s="273">
        <v>0</v>
      </c>
      <c r="AA86" s="274" t="e">
        <v>#DIV/0!</v>
      </c>
      <c r="AB86" s="273" t="e">
        <v>#DIV/0!</v>
      </c>
      <c r="AC86" s="244" t="e">
        <v>#DIV/0!</v>
      </c>
    </row>
    <row r="87" spans="1:29" s="119" customFormat="1" ht="15" outlineLevel="5">
      <c r="A87" s="247"/>
      <c r="C87" s="186" t="s">
        <v>235</v>
      </c>
      <c r="D87" s="34" t="s">
        <v>235</v>
      </c>
      <c r="E87" s="34" t="s">
        <v>236</v>
      </c>
      <c r="F87" s="269">
        <v>64</v>
      </c>
      <c r="G87" s="269">
        <v>47</v>
      </c>
      <c r="H87" s="270">
        <v>0.36170212765957444</v>
      </c>
      <c r="I87" s="269">
        <v>381</v>
      </c>
      <c r="J87" s="269">
        <v>282</v>
      </c>
      <c r="K87" s="270">
        <v>0.35106382978723394</v>
      </c>
      <c r="M87" s="284">
        <v>0</v>
      </c>
      <c r="N87" s="238">
        <v>0</v>
      </c>
      <c r="O87" s="241">
        <v>0</v>
      </c>
      <c r="P87" s="285" t="s">
        <v>119</v>
      </c>
      <c r="Q87" s="269">
        <v>0</v>
      </c>
      <c r="R87" s="269">
        <v>0</v>
      </c>
      <c r="S87" s="271">
        <v>0</v>
      </c>
      <c r="T87" s="270" t="s">
        <v>119</v>
      </c>
      <c r="U87" s="34"/>
      <c r="V87" s="272">
        <v>0</v>
      </c>
      <c r="W87" s="273">
        <v>0</v>
      </c>
      <c r="X87" s="274">
        <v>0</v>
      </c>
      <c r="Y87" s="273">
        <v>0</v>
      </c>
      <c r="Z87" s="273">
        <v>0</v>
      </c>
      <c r="AA87" s="274">
        <v>0</v>
      </c>
      <c r="AB87" s="273">
        <v>0</v>
      </c>
      <c r="AC87" s="244">
        <v>0</v>
      </c>
    </row>
    <row r="88" spans="1:29" s="119" customFormat="1" ht="15" outlineLevel="5">
      <c r="A88" s="247"/>
      <c r="C88" s="186" t="s">
        <v>237</v>
      </c>
      <c r="D88" s="34" t="s">
        <v>237</v>
      </c>
      <c r="E88" s="34" t="s">
        <v>238</v>
      </c>
      <c r="F88" s="269">
        <v>16</v>
      </c>
      <c r="G88" s="269">
        <v>34</v>
      </c>
      <c r="H88" s="270">
        <v>-0.5294117647058824</v>
      </c>
      <c r="I88" s="269">
        <v>96</v>
      </c>
      <c r="J88" s="269">
        <v>204</v>
      </c>
      <c r="K88" s="270">
        <v>-0.5294117647058824</v>
      </c>
      <c r="M88" s="284">
        <v>0</v>
      </c>
      <c r="N88" s="238">
        <v>0</v>
      </c>
      <c r="O88" s="241">
        <v>0</v>
      </c>
      <c r="P88" s="285" t="s">
        <v>119</v>
      </c>
      <c r="Q88" s="269">
        <v>0</v>
      </c>
      <c r="R88" s="269">
        <v>0</v>
      </c>
      <c r="S88" s="271">
        <v>0</v>
      </c>
      <c r="T88" s="270" t="s">
        <v>119</v>
      </c>
      <c r="U88" s="34"/>
      <c r="V88" s="272">
        <v>0</v>
      </c>
      <c r="W88" s="273">
        <v>0</v>
      </c>
      <c r="X88" s="274">
        <v>0</v>
      </c>
      <c r="Y88" s="273">
        <v>0</v>
      </c>
      <c r="Z88" s="273">
        <v>0</v>
      </c>
      <c r="AA88" s="274">
        <v>0</v>
      </c>
      <c r="AB88" s="273">
        <v>0</v>
      </c>
      <c r="AC88" s="244">
        <v>0</v>
      </c>
    </row>
    <row r="89" spans="1:29" s="119" customFormat="1" ht="15" outlineLevel="4">
      <c r="A89" s="247"/>
      <c r="B89" s="286"/>
      <c r="C89" s="287" t="s">
        <v>239</v>
      </c>
      <c r="D89" s="288" t="s">
        <v>239</v>
      </c>
      <c r="E89" s="289" t="s">
        <v>240</v>
      </c>
      <c r="F89" s="290">
        <v>120</v>
      </c>
      <c r="G89" s="291">
        <v>136</v>
      </c>
      <c r="H89" s="292">
        <v>-0.11764705882352944</v>
      </c>
      <c r="I89" s="291">
        <v>698</v>
      </c>
      <c r="J89" s="291">
        <v>816</v>
      </c>
      <c r="K89" s="292">
        <v>-0.14460784313725494</v>
      </c>
      <c r="M89" s="290">
        <v>0</v>
      </c>
      <c r="N89" s="291">
        <v>0</v>
      </c>
      <c r="O89" s="294">
        <v>0</v>
      </c>
      <c r="P89" s="293" t="s">
        <v>119</v>
      </c>
      <c r="Q89" s="291">
        <v>0</v>
      </c>
      <c r="R89" s="291">
        <v>0</v>
      </c>
      <c r="S89" s="294">
        <v>0</v>
      </c>
      <c r="T89" s="293" t="s">
        <v>119</v>
      </c>
      <c r="V89" s="295">
        <v>0</v>
      </c>
      <c r="W89" s="296">
        <v>0</v>
      </c>
      <c r="X89" s="297">
        <v>0</v>
      </c>
      <c r="Y89" s="296">
        <v>0</v>
      </c>
      <c r="Z89" s="296">
        <v>0</v>
      </c>
      <c r="AA89" s="297">
        <v>0</v>
      </c>
      <c r="AB89" s="296">
        <v>0</v>
      </c>
      <c r="AC89" s="297">
        <v>0</v>
      </c>
    </row>
    <row r="90" spans="1:29" s="119" customFormat="1" ht="15" outlineLevel="3">
      <c r="A90" s="247"/>
      <c r="B90" s="286"/>
      <c r="C90" s="287" t="s">
        <v>241</v>
      </c>
      <c r="D90" s="298" t="s">
        <v>241</v>
      </c>
      <c r="E90" s="298" t="s">
        <v>242</v>
      </c>
      <c r="F90" s="290">
        <v>2902</v>
      </c>
      <c r="G90" s="291">
        <v>2858</v>
      </c>
      <c r="H90" s="292">
        <v>0.015395381385584272</v>
      </c>
      <c r="I90" s="291">
        <v>16128</v>
      </c>
      <c r="J90" s="291">
        <v>16236</v>
      </c>
      <c r="K90" s="292">
        <v>-0.006651884700665134</v>
      </c>
      <c r="M90" s="290">
        <v>433</v>
      </c>
      <c r="N90" s="291">
        <v>267</v>
      </c>
      <c r="O90" s="294">
        <v>166</v>
      </c>
      <c r="P90" s="293">
        <v>0.6217228464419475</v>
      </c>
      <c r="Q90" s="291">
        <v>1829</v>
      </c>
      <c r="R90" s="291">
        <v>1447</v>
      </c>
      <c r="S90" s="294">
        <v>382</v>
      </c>
      <c r="T90" s="293">
        <v>0.26399447131997245</v>
      </c>
      <c r="V90" s="295">
        <v>14.920744314266024</v>
      </c>
      <c r="W90" s="296">
        <v>9.34219734079776</v>
      </c>
      <c r="X90" s="297">
        <v>5.578546973468264</v>
      </c>
      <c r="Y90" s="296">
        <v>11.340525793650794</v>
      </c>
      <c r="Z90" s="296">
        <v>8.912293668391229</v>
      </c>
      <c r="AA90" s="297">
        <v>2.4282321252595658</v>
      </c>
      <c r="AB90" s="296">
        <v>8.782684849243088</v>
      </c>
      <c r="AC90" s="297">
        <v>2.5578409444077064</v>
      </c>
    </row>
    <row r="91" spans="1:29" s="119" customFormat="1" ht="15" outlineLevel="4">
      <c r="A91" s="247"/>
      <c r="C91" s="186" t="s">
        <v>243</v>
      </c>
      <c r="D91" s="34" t="s">
        <v>243</v>
      </c>
      <c r="E91" s="34" t="s">
        <v>244</v>
      </c>
      <c r="F91" s="269">
        <v>120</v>
      </c>
      <c r="G91" s="269">
        <v>385</v>
      </c>
      <c r="H91" s="270">
        <v>-0.6883116883116883</v>
      </c>
      <c r="I91" s="269">
        <v>975</v>
      </c>
      <c r="J91" s="269">
        <v>2344</v>
      </c>
      <c r="K91" s="270">
        <v>-0.5840443686006827</v>
      </c>
      <c r="M91" s="138">
        <v>13</v>
      </c>
      <c r="N91" s="269">
        <v>50</v>
      </c>
      <c r="O91" s="271">
        <v>-37</v>
      </c>
      <c r="P91" s="270">
        <v>-0.74</v>
      </c>
      <c r="Q91" s="269">
        <v>78</v>
      </c>
      <c r="R91" s="269">
        <v>241</v>
      </c>
      <c r="S91" s="271">
        <v>-163</v>
      </c>
      <c r="T91" s="270">
        <v>-0.6763485477178424</v>
      </c>
      <c r="U91" s="34"/>
      <c r="V91" s="272">
        <v>10.833333333333334</v>
      </c>
      <c r="W91" s="273">
        <v>12.987012987012985</v>
      </c>
      <c r="X91" s="274">
        <v>-2.153679653679651</v>
      </c>
      <c r="Y91" s="273">
        <v>8</v>
      </c>
      <c r="Z91" s="273">
        <v>10.281569965870307</v>
      </c>
      <c r="AA91" s="274">
        <v>-2.2815699658703075</v>
      </c>
      <c r="AB91" s="273">
        <v>12.5</v>
      </c>
      <c r="AC91" s="244">
        <v>-4.5</v>
      </c>
    </row>
    <row r="92" spans="1:29" s="119" customFormat="1" ht="15" outlineLevel="4">
      <c r="A92" s="247"/>
      <c r="C92" s="186" t="s">
        <v>245</v>
      </c>
      <c r="D92" s="34" t="s">
        <v>245</v>
      </c>
      <c r="E92" s="34" t="s">
        <v>246</v>
      </c>
      <c r="F92" s="269">
        <v>640</v>
      </c>
      <c r="G92" s="269">
        <v>668</v>
      </c>
      <c r="H92" s="270">
        <v>-0.041916167664670656</v>
      </c>
      <c r="I92" s="269">
        <v>3840</v>
      </c>
      <c r="J92" s="269">
        <v>3945</v>
      </c>
      <c r="K92" s="270">
        <v>-0.026615969581749055</v>
      </c>
      <c r="M92" s="138">
        <v>36</v>
      </c>
      <c r="N92" s="269">
        <v>30</v>
      </c>
      <c r="O92" s="271">
        <v>6</v>
      </c>
      <c r="P92" s="270">
        <v>0.19999999999999996</v>
      </c>
      <c r="Q92" s="269">
        <v>171</v>
      </c>
      <c r="R92" s="269">
        <v>179</v>
      </c>
      <c r="S92" s="271">
        <v>-8</v>
      </c>
      <c r="T92" s="270">
        <v>-0.04469273743016755</v>
      </c>
      <c r="U92" s="34"/>
      <c r="V92" s="272">
        <v>5.625</v>
      </c>
      <c r="W92" s="273">
        <v>4.491017964071856</v>
      </c>
      <c r="X92" s="274">
        <v>1.1339820359281436</v>
      </c>
      <c r="Y92" s="273">
        <v>4.453125</v>
      </c>
      <c r="Z92" s="273">
        <v>4.5373891001267435</v>
      </c>
      <c r="AA92" s="274">
        <v>-0.08426410012674346</v>
      </c>
      <c r="AB92" s="273">
        <v>5.5813953488372094</v>
      </c>
      <c r="AC92" s="244">
        <v>-1.1282703488372094</v>
      </c>
    </row>
    <row r="93" spans="1:29" s="119" customFormat="1" ht="15" outlineLevel="4">
      <c r="A93" s="247"/>
      <c r="C93" s="186" t="s">
        <v>247</v>
      </c>
      <c r="D93" s="34" t="s">
        <v>247</v>
      </c>
      <c r="E93" s="34" t="s">
        <v>248</v>
      </c>
      <c r="F93" s="269">
        <v>450</v>
      </c>
      <c r="G93" s="269">
        <v>503</v>
      </c>
      <c r="H93" s="270">
        <v>-0.10536779324055667</v>
      </c>
      <c r="I93" s="269">
        <v>2999</v>
      </c>
      <c r="J93" s="269">
        <v>2899</v>
      </c>
      <c r="K93" s="270">
        <v>0.034494653328734026</v>
      </c>
      <c r="M93" s="138">
        <v>24</v>
      </c>
      <c r="N93" s="269">
        <v>19</v>
      </c>
      <c r="O93" s="271">
        <v>5</v>
      </c>
      <c r="P93" s="270">
        <v>0.26315789473684204</v>
      </c>
      <c r="Q93" s="269">
        <v>118</v>
      </c>
      <c r="R93" s="269">
        <v>87</v>
      </c>
      <c r="S93" s="271">
        <v>31</v>
      </c>
      <c r="T93" s="270">
        <v>0.35632183908045967</v>
      </c>
      <c r="U93" s="34"/>
      <c r="V93" s="272">
        <v>5.333333333333334</v>
      </c>
      <c r="W93" s="273">
        <v>3.7773359840954273</v>
      </c>
      <c r="X93" s="274">
        <v>1.5559973492379067</v>
      </c>
      <c r="Y93" s="273">
        <v>3.934644881627209</v>
      </c>
      <c r="Z93" s="273">
        <v>3.001034839599862</v>
      </c>
      <c r="AA93" s="274">
        <v>0.9336100420273472</v>
      </c>
      <c r="AB93" s="273">
        <v>4.149659863945578</v>
      </c>
      <c r="AC93" s="244">
        <v>-0.2150149823183689</v>
      </c>
    </row>
    <row r="94" spans="1:29" s="119" customFormat="1" ht="15" outlineLevel="4">
      <c r="A94" s="247"/>
      <c r="C94" s="186" t="s">
        <v>249</v>
      </c>
      <c r="D94" s="34" t="s">
        <v>249</v>
      </c>
      <c r="E94" s="34" t="s">
        <v>250</v>
      </c>
      <c r="F94" s="269">
        <v>24</v>
      </c>
      <c r="G94" s="269">
        <v>24</v>
      </c>
      <c r="H94" s="270">
        <v>0</v>
      </c>
      <c r="I94" s="269">
        <v>144</v>
      </c>
      <c r="J94" s="269">
        <v>144</v>
      </c>
      <c r="K94" s="270">
        <v>0</v>
      </c>
      <c r="M94" s="138">
        <v>19</v>
      </c>
      <c r="N94" s="269">
        <v>6</v>
      </c>
      <c r="O94" s="271">
        <v>13</v>
      </c>
      <c r="P94" s="270">
        <v>2.1666666666666665</v>
      </c>
      <c r="Q94" s="269">
        <v>42</v>
      </c>
      <c r="R94" s="269">
        <v>20</v>
      </c>
      <c r="S94" s="271">
        <v>22</v>
      </c>
      <c r="T94" s="270">
        <v>1.1</v>
      </c>
      <c r="U94" s="34"/>
      <c r="V94" s="272">
        <v>79.16666666666666</v>
      </c>
      <c r="W94" s="273">
        <v>25</v>
      </c>
      <c r="X94" s="274">
        <v>54.16666666666666</v>
      </c>
      <c r="Y94" s="273">
        <v>29.166666666666668</v>
      </c>
      <c r="Z94" s="273">
        <v>13.88888888888889</v>
      </c>
      <c r="AA94" s="274">
        <v>15.277777777777779</v>
      </c>
      <c r="AB94" s="273">
        <v>5.476190476190476</v>
      </c>
      <c r="AC94" s="244">
        <v>23.69047619047619</v>
      </c>
    </row>
    <row r="95" spans="1:29" s="119" customFormat="1" ht="15" outlineLevel="4">
      <c r="A95" s="247"/>
      <c r="C95" s="186" t="s">
        <v>251</v>
      </c>
      <c r="D95" s="34" t="s">
        <v>251</v>
      </c>
      <c r="E95" s="34" t="s">
        <v>252</v>
      </c>
      <c r="F95" s="269">
        <v>100</v>
      </c>
      <c r="G95" s="269">
        <v>123</v>
      </c>
      <c r="H95" s="270">
        <v>-0.1869918699186992</v>
      </c>
      <c r="I95" s="269">
        <v>753</v>
      </c>
      <c r="J95" s="269">
        <v>726</v>
      </c>
      <c r="K95" s="270">
        <v>0.037190082644628086</v>
      </c>
      <c r="M95" s="138">
        <v>1</v>
      </c>
      <c r="N95" s="269">
        <v>2</v>
      </c>
      <c r="O95" s="271">
        <v>-1</v>
      </c>
      <c r="P95" s="270">
        <v>-0.5</v>
      </c>
      <c r="Q95" s="269">
        <v>11</v>
      </c>
      <c r="R95" s="269">
        <v>14</v>
      </c>
      <c r="S95" s="271">
        <v>-3</v>
      </c>
      <c r="T95" s="270">
        <v>-0.2142857142857143</v>
      </c>
      <c r="U95" s="34"/>
      <c r="V95" s="272">
        <v>1</v>
      </c>
      <c r="W95" s="273">
        <v>1.6260162601626018</v>
      </c>
      <c r="X95" s="274">
        <v>-0.6260162601626018</v>
      </c>
      <c r="Y95" s="273">
        <v>1.4608233731739706</v>
      </c>
      <c r="Z95" s="273">
        <v>1.9283746556473829</v>
      </c>
      <c r="AA95" s="274">
        <v>-0.46755128247341227</v>
      </c>
      <c r="AB95" s="273">
        <v>3.3112582781456954</v>
      </c>
      <c r="AC95" s="244">
        <v>-1.8504349049717248</v>
      </c>
    </row>
    <row r="96" spans="1:29" s="119" customFormat="1" ht="15" outlineLevel="4">
      <c r="A96" s="247"/>
      <c r="C96" s="186" t="s">
        <v>253</v>
      </c>
      <c r="D96" s="34" t="s">
        <v>253</v>
      </c>
      <c r="E96" s="34" t="s">
        <v>254</v>
      </c>
      <c r="F96" s="269">
        <v>210</v>
      </c>
      <c r="G96" s="269">
        <v>186</v>
      </c>
      <c r="H96" s="270">
        <v>0.12903225806451624</v>
      </c>
      <c r="I96" s="269">
        <v>1350</v>
      </c>
      <c r="J96" s="269">
        <v>940</v>
      </c>
      <c r="K96" s="270">
        <v>0.43617021276595747</v>
      </c>
      <c r="M96" s="138">
        <v>13</v>
      </c>
      <c r="N96" s="269">
        <v>4</v>
      </c>
      <c r="O96" s="271">
        <v>9</v>
      </c>
      <c r="P96" s="270">
        <v>2.25</v>
      </c>
      <c r="Q96" s="269">
        <v>71</v>
      </c>
      <c r="R96" s="269">
        <v>57</v>
      </c>
      <c r="S96" s="271">
        <v>14</v>
      </c>
      <c r="T96" s="270">
        <v>0.2456140350877194</v>
      </c>
      <c r="U96" s="34"/>
      <c r="V96" s="272">
        <v>6.190476190476191</v>
      </c>
      <c r="W96" s="273">
        <v>2.1505376344086025</v>
      </c>
      <c r="X96" s="274">
        <v>4.039938556067588</v>
      </c>
      <c r="Y96" s="273">
        <v>5.2592592592592595</v>
      </c>
      <c r="Z96" s="273">
        <v>6.0638297872340425</v>
      </c>
      <c r="AA96" s="274">
        <v>-0.804570527974783</v>
      </c>
      <c r="AB96" s="273">
        <v>8.253968253968253</v>
      </c>
      <c r="AC96" s="244">
        <v>-2.9947089947089935</v>
      </c>
    </row>
    <row r="97" spans="1:29" s="119" customFormat="1" ht="15" outlineLevel="4">
      <c r="A97" s="247"/>
      <c r="C97" s="186" t="s">
        <v>255</v>
      </c>
      <c r="D97" s="34" t="s">
        <v>255</v>
      </c>
      <c r="E97" s="34" t="s">
        <v>256</v>
      </c>
      <c r="F97" s="269">
        <v>9</v>
      </c>
      <c r="G97" s="269">
        <v>9</v>
      </c>
      <c r="H97" s="270">
        <v>0</v>
      </c>
      <c r="I97" s="269">
        <v>54</v>
      </c>
      <c r="J97" s="269">
        <v>54</v>
      </c>
      <c r="K97" s="270">
        <v>0</v>
      </c>
      <c r="M97" s="138">
        <v>0</v>
      </c>
      <c r="N97" s="269">
        <v>0</v>
      </c>
      <c r="O97" s="271">
        <v>0</v>
      </c>
      <c r="P97" s="270" t="s">
        <v>119</v>
      </c>
      <c r="Q97" s="269">
        <v>0</v>
      </c>
      <c r="R97" s="269">
        <v>0</v>
      </c>
      <c r="S97" s="271">
        <v>0</v>
      </c>
      <c r="T97" s="270" t="s">
        <v>119</v>
      </c>
      <c r="U97" s="34"/>
      <c r="V97" s="272">
        <v>0</v>
      </c>
      <c r="W97" s="273">
        <v>0</v>
      </c>
      <c r="X97" s="274">
        <v>0</v>
      </c>
      <c r="Y97" s="273">
        <v>0</v>
      </c>
      <c r="Z97" s="273">
        <v>0</v>
      </c>
      <c r="AA97" s="274">
        <v>0</v>
      </c>
      <c r="AB97" s="273">
        <v>0</v>
      </c>
      <c r="AC97" s="244">
        <v>0</v>
      </c>
    </row>
    <row r="98" spans="1:29" s="119" customFormat="1" ht="15" outlineLevel="4">
      <c r="A98" s="247"/>
      <c r="C98" s="186" t="s">
        <v>257</v>
      </c>
      <c r="D98" s="34" t="s">
        <v>257</v>
      </c>
      <c r="E98" s="34" t="s">
        <v>258</v>
      </c>
      <c r="F98" s="269">
        <v>206</v>
      </c>
      <c r="G98" s="269">
        <v>182</v>
      </c>
      <c r="H98" s="270">
        <v>0.13186813186813184</v>
      </c>
      <c r="I98" s="269">
        <v>1143</v>
      </c>
      <c r="J98" s="269">
        <v>1121</v>
      </c>
      <c r="K98" s="270">
        <v>0.019625334522747506</v>
      </c>
      <c r="M98" s="138">
        <v>7</v>
      </c>
      <c r="N98" s="269">
        <v>8</v>
      </c>
      <c r="O98" s="271">
        <v>-1</v>
      </c>
      <c r="P98" s="270">
        <v>-0.125</v>
      </c>
      <c r="Q98" s="269">
        <v>30</v>
      </c>
      <c r="R98" s="269">
        <v>59</v>
      </c>
      <c r="S98" s="271">
        <v>-29</v>
      </c>
      <c r="T98" s="270">
        <v>-0.4915254237288136</v>
      </c>
      <c r="U98" s="34"/>
      <c r="V98" s="272">
        <v>3.3980582524271843</v>
      </c>
      <c r="W98" s="273">
        <v>4.395604395604396</v>
      </c>
      <c r="X98" s="274">
        <v>-0.9975461431772117</v>
      </c>
      <c r="Y98" s="273">
        <v>2.6246719160104988</v>
      </c>
      <c r="Z98" s="273">
        <v>5.263157894736842</v>
      </c>
      <c r="AA98" s="274">
        <v>-2.638485978726343</v>
      </c>
      <c r="AB98" s="273">
        <v>6.067961165048544</v>
      </c>
      <c r="AC98" s="244">
        <v>-3.4432892490380453</v>
      </c>
    </row>
    <row r="99" spans="1:29" s="119" customFormat="1" ht="15" outlineLevel="4">
      <c r="A99" s="247"/>
      <c r="C99" s="186" t="s">
        <v>259</v>
      </c>
      <c r="D99" s="34" t="s">
        <v>259</v>
      </c>
      <c r="E99" s="34" t="s">
        <v>260</v>
      </c>
      <c r="F99" s="269">
        <v>125</v>
      </c>
      <c r="G99" s="269">
        <v>191</v>
      </c>
      <c r="H99" s="270">
        <v>-0.3455497382198953</v>
      </c>
      <c r="I99" s="269">
        <v>785</v>
      </c>
      <c r="J99" s="269">
        <v>1035</v>
      </c>
      <c r="K99" s="270">
        <v>-0.24154589371980673</v>
      </c>
      <c r="M99" s="138">
        <v>5</v>
      </c>
      <c r="N99" s="269">
        <v>10</v>
      </c>
      <c r="O99" s="271">
        <v>-5</v>
      </c>
      <c r="P99" s="270">
        <v>-0.5</v>
      </c>
      <c r="Q99" s="269">
        <v>19</v>
      </c>
      <c r="R99" s="269">
        <v>24</v>
      </c>
      <c r="S99" s="271">
        <v>-5</v>
      </c>
      <c r="T99" s="270">
        <v>-0.20833333333333337</v>
      </c>
      <c r="U99" s="34"/>
      <c r="V99" s="272">
        <v>4</v>
      </c>
      <c r="W99" s="273">
        <v>5.2356020942408374</v>
      </c>
      <c r="X99" s="274">
        <v>-1.2356020942408374</v>
      </c>
      <c r="Y99" s="273">
        <v>2.420382165605096</v>
      </c>
      <c r="Z99" s="273">
        <v>2.318840579710145</v>
      </c>
      <c r="AA99" s="274">
        <v>0.10154158589495088</v>
      </c>
      <c r="AB99" s="273">
        <v>4.722222222222222</v>
      </c>
      <c r="AC99" s="244">
        <v>-2.3018400566171264</v>
      </c>
    </row>
    <row r="100" spans="1:29" s="119" customFormat="1" ht="15" outlineLevel="4">
      <c r="A100" s="247"/>
      <c r="C100" s="186" t="s">
        <v>261</v>
      </c>
      <c r="D100" s="34" t="s">
        <v>261</v>
      </c>
      <c r="E100" s="34" t="s">
        <v>262</v>
      </c>
      <c r="F100" s="269">
        <v>252</v>
      </c>
      <c r="G100" s="269">
        <v>318</v>
      </c>
      <c r="H100" s="270">
        <v>-0.2075471698113207</v>
      </c>
      <c r="I100" s="269">
        <v>1756</v>
      </c>
      <c r="J100" s="269">
        <v>1560</v>
      </c>
      <c r="K100" s="270">
        <v>0.12564102564102564</v>
      </c>
      <c r="M100" s="138">
        <v>6</v>
      </c>
      <c r="N100" s="269">
        <v>10</v>
      </c>
      <c r="O100" s="271">
        <v>-4</v>
      </c>
      <c r="P100" s="270">
        <v>-0.4</v>
      </c>
      <c r="Q100" s="269">
        <v>41</v>
      </c>
      <c r="R100" s="269">
        <v>39</v>
      </c>
      <c r="S100" s="271">
        <v>2</v>
      </c>
      <c r="T100" s="270">
        <v>0.05128205128205132</v>
      </c>
      <c r="U100" s="34"/>
      <c r="V100" s="272">
        <v>2.380952380952381</v>
      </c>
      <c r="W100" s="273">
        <v>3.1446540880503147</v>
      </c>
      <c r="X100" s="274">
        <v>-0.7637017070979337</v>
      </c>
      <c r="Y100" s="273">
        <v>2.334851936218679</v>
      </c>
      <c r="Z100" s="273">
        <v>2.5</v>
      </c>
      <c r="AA100" s="274">
        <v>-0.16514806378132096</v>
      </c>
      <c r="AB100" s="273">
        <v>3.3068783068783065</v>
      </c>
      <c r="AC100" s="244">
        <v>-0.9720263706596275</v>
      </c>
    </row>
    <row r="101" spans="1:29" s="119" customFormat="1" ht="15" outlineLevel="4">
      <c r="A101" s="247"/>
      <c r="C101" s="275" t="s">
        <v>263</v>
      </c>
      <c r="D101" s="260" t="s">
        <v>263</v>
      </c>
      <c r="E101" s="260" t="s">
        <v>264</v>
      </c>
      <c r="F101" s="276">
        <v>196</v>
      </c>
      <c r="G101" s="276">
        <v>313</v>
      </c>
      <c r="H101" s="277">
        <v>-0.3738019169329073</v>
      </c>
      <c r="I101" s="276">
        <v>1582</v>
      </c>
      <c r="J101" s="276">
        <v>1423</v>
      </c>
      <c r="K101" s="277">
        <v>0.11173576950105413</v>
      </c>
      <c r="M101" s="278">
        <v>2</v>
      </c>
      <c r="N101" s="276">
        <v>8</v>
      </c>
      <c r="O101" s="279">
        <v>-6</v>
      </c>
      <c r="P101" s="277">
        <v>-0.75</v>
      </c>
      <c r="Q101" s="276">
        <v>29</v>
      </c>
      <c r="R101" s="276">
        <v>42</v>
      </c>
      <c r="S101" s="279">
        <v>-13</v>
      </c>
      <c r="T101" s="277">
        <v>-0.30952380952380953</v>
      </c>
      <c r="U101" s="260"/>
      <c r="V101" s="280">
        <v>1.0204081632653061</v>
      </c>
      <c r="W101" s="281">
        <v>2.5559105431309903</v>
      </c>
      <c r="X101" s="282">
        <v>-1.5355023798656842</v>
      </c>
      <c r="Y101" s="281">
        <v>1.8331226295828067</v>
      </c>
      <c r="Z101" s="281">
        <v>2.9515108924806746</v>
      </c>
      <c r="AA101" s="282">
        <v>-1.1183882628978679</v>
      </c>
      <c r="AB101" s="281">
        <v>4.232804232804233</v>
      </c>
      <c r="AC101" s="283">
        <v>-2.399681603221426</v>
      </c>
    </row>
    <row r="102" spans="1:29" s="119" customFormat="1" ht="15" outlineLevel="4">
      <c r="A102" s="247"/>
      <c r="C102" s="186" t="s">
        <v>265</v>
      </c>
      <c r="D102" s="34" t="s">
        <v>265</v>
      </c>
      <c r="E102" s="51" t="s">
        <v>266</v>
      </c>
      <c r="F102" s="269">
        <v>0</v>
      </c>
      <c r="G102" s="269">
        <v>0</v>
      </c>
      <c r="H102" s="270" t="e">
        <v>#DIV/0!</v>
      </c>
      <c r="I102" s="269">
        <v>0</v>
      </c>
      <c r="J102" s="269">
        <v>0</v>
      </c>
      <c r="K102" s="270" t="e">
        <v>#DIV/0!</v>
      </c>
      <c r="M102" s="138">
        <v>0</v>
      </c>
      <c r="N102" s="269">
        <v>0</v>
      </c>
      <c r="O102" s="271">
        <v>0</v>
      </c>
      <c r="P102" s="270" t="s">
        <v>119</v>
      </c>
      <c r="Q102" s="269">
        <v>0</v>
      </c>
      <c r="R102" s="269">
        <v>0</v>
      </c>
      <c r="S102" s="271">
        <v>0</v>
      </c>
      <c r="T102" s="270" t="s">
        <v>119</v>
      </c>
      <c r="V102" s="299"/>
      <c r="W102" s="242"/>
      <c r="X102" s="244"/>
      <c r="Y102" s="242"/>
      <c r="Z102" s="242"/>
      <c r="AA102" s="244"/>
      <c r="AB102" s="242"/>
      <c r="AC102" s="244"/>
    </row>
    <row r="103" spans="1:29" s="119" customFormat="1" ht="15" outlineLevel="4">
      <c r="A103" s="247"/>
      <c r="C103" s="186" t="s">
        <v>267</v>
      </c>
      <c r="D103" s="34" t="s">
        <v>267</v>
      </c>
      <c r="E103" s="34" t="s">
        <v>268</v>
      </c>
      <c r="F103" s="269">
        <v>8</v>
      </c>
      <c r="G103" s="269">
        <v>48</v>
      </c>
      <c r="H103" s="270">
        <v>-0.8333333333333334</v>
      </c>
      <c r="I103" s="269">
        <v>48</v>
      </c>
      <c r="J103" s="269">
        <v>288</v>
      </c>
      <c r="K103" s="270">
        <v>-0.8333333333333334</v>
      </c>
      <c r="M103" s="284">
        <v>0</v>
      </c>
      <c r="N103" s="238">
        <v>0</v>
      </c>
      <c r="O103" s="241">
        <v>0</v>
      </c>
      <c r="P103" s="285" t="s">
        <v>119</v>
      </c>
      <c r="Q103" s="269">
        <v>0</v>
      </c>
      <c r="R103" s="269">
        <v>0</v>
      </c>
      <c r="S103" s="271">
        <v>0</v>
      </c>
      <c r="T103" s="270" t="s">
        <v>119</v>
      </c>
      <c r="U103" s="34"/>
      <c r="V103" s="272">
        <v>0</v>
      </c>
      <c r="W103" s="273">
        <v>0</v>
      </c>
      <c r="X103" s="274">
        <v>0</v>
      </c>
      <c r="Y103" s="273">
        <v>0</v>
      </c>
      <c r="Z103" s="273">
        <v>0</v>
      </c>
      <c r="AA103" s="274">
        <v>0</v>
      </c>
      <c r="AB103" s="273">
        <v>0</v>
      </c>
      <c r="AC103" s="244">
        <v>0</v>
      </c>
    </row>
    <row r="104" spans="1:29" s="119" customFormat="1" ht="15" outlineLevel="4">
      <c r="A104" s="247"/>
      <c r="C104" s="186" t="s">
        <v>269</v>
      </c>
      <c r="D104" s="34" t="s">
        <v>269</v>
      </c>
      <c r="E104" s="51" t="s">
        <v>270</v>
      </c>
      <c r="F104" s="269">
        <v>0</v>
      </c>
      <c r="G104" s="269">
        <v>0</v>
      </c>
      <c r="H104" s="270" t="e">
        <v>#DIV/0!</v>
      </c>
      <c r="I104" s="269">
        <v>0</v>
      </c>
      <c r="J104" s="269">
        <v>0</v>
      </c>
      <c r="K104" s="270" t="e">
        <v>#DIV/0!</v>
      </c>
      <c r="M104" s="138">
        <v>0</v>
      </c>
      <c r="N104" s="269">
        <v>0</v>
      </c>
      <c r="O104" s="271">
        <v>0</v>
      </c>
      <c r="P104" s="270" t="s">
        <v>119</v>
      </c>
      <c r="Q104" s="269">
        <v>0</v>
      </c>
      <c r="R104" s="269">
        <v>0</v>
      </c>
      <c r="S104" s="271">
        <v>0</v>
      </c>
      <c r="T104" s="270" t="s">
        <v>119</v>
      </c>
      <c r="V104" s="299"/>
      <c r="W104" s="242"/>
      <c r="X104" s="244"/>
      <c r="Y104" s="242"/>
      <c r="Z104" s="242"/>
      <c r="AA104" s="244"/>
      <c r="AB104" s="242"/>
      <c r="AC104" s="244"/>
    </row>
    <row r="105" spans="1:29" s="119" customFormat="1" ht="15" outlineLevel="4">
      <c r="A105" s="247"/>
      <c r="C105" s="186" t="s">
        <v>271</v>
      </c>
      <c r="D105" s="34" t="s">
        <v>271</v>
      </c>
      <c r="E105" s="51" t="s">
        <v>272</v>
      </c>
      <c r="F105" s="269">
        <v>0</v>
      </c>
      <c r="G105" s="269">
        <v>0</v>
      </c>
      <c r="H105" s="270" t="e">
        <v>#DIV/0!</v>
      </c>
      <c r="I105" s="269">
        <v>0</v>
      </c>
      <c r="J105" s="269">
        <v>0</v>
      </c>
      <c r="K105" s="270" t="e">
        <v>#DIV/0!</v>
      </c>
      <c r="M105" s="138">
        <v>0</v>
      </c>
      <c r="N105" s="269">
        <v>0</v>
      </c>
      <c r="O105" s="271">
        <v>0</v>
      </c>
      <c r="P105" s="270" t="s">
        <v>119</v>
      </c>
      <c r="Q105" s="269">
        <v>0</v>
      </c>
      <c r="R105" s="269">
        <v>0</v>
      </c>
      <c r="S105" s="271">
        <v>0</v>
      </c>
      <c r="T105" s="270" t="s">
        <v>119</v>
      </c>
      <c r="V105" s="299"/>
      <c r="W105" s="242"/>
      <c r="X105" s="244"/>
      <c r="Y105" s="242"/>
      <c r="Z105" s="242"/>
      <c r="AA105" s="244"/>
      <c r="AB105" s="242"/>
      <c r="AC105" s="244"/>
    </row>
    <row r="106" spans="1:29" s="119" customFormat="1" ht="15" outlineLevel="4">
      <c r="A106" s="247"/>
      <c r="B106" s="300"/>
      <c r="C106" s="301" t="s">
        <v>273</v>
      </c>
      <c r="D106" s="302" t="s">
        <v>273</v>
      </c>
      <c r="E106" s="302" t="s">
        <v>274</v>
      </c>
      <c r="F106" s="303">
        <v>8</v>
      </c>
      <c r="G106" s="303">
        <v>48</v>
      </c>
      <c r="H106" s="304">
        <v>-0.8333333333333334</v>
      </c>
      <c r="I106" s="303">
        <v>48</v>
      </c>
      <c r="J106" s="303">
        <v>288</v>
      </c>
      <c r="K106" s="304">
        <v>-0.8333333333333334</v>
      </c>
      <c r="M106" s="305">
        <v>0</v>
      </c>
      <c r="N106" s="303">
        <v>0</v>
      </c>
      <c r="O106" s="306">
        <v>0</v>
      </c>
      <c r="P106" s="304" t="s">
        <v>119</v>
      </c>
      <c r="Q106" s="303">
        <v>0</v>
      </c>
      <c r="R106" s="303">
        <v>0</v>
      </c>
      <c r="S106" s="306">
        <v>0</v>
      </c>
      <c r="T106" s="304" t="s">
        <v>119</v>
      </c>
      <c r="V106" s="307">
        <v>0</v>
      </c>
      <c r="W106" s="308">
        <v>0</v>
      </c>
      <c r="X106" s="309">
        <v>0</v>
      </c>
      <c r="Y106" s="308">
        <v>0</v>
      </c>
      <c r="Z106" s="308">
        <v>0</v>
      </c>
      <c r="AA106" s="309">
        <v>0</v>
      </c>
      <c r="AB106" s="308">
        <v>0</v>
      </c>
      <c r="AC106" s="309">
        <v>0</v>
      </c>
    </row>
    <row r="107" spans="1:29" s="119" customFormat="1" ht="15" outlineLevel="4">
      <c r="A107" s="247"/>
      <c r="B107" s="300"/>
      <c r="C107" s="310" t="s">
        <v>275</v>
      </c>
      <c r="D107" s="298" t="s">
        <v>275</v>
      </c>
      <c r="E107" s="298" t="s">
        <v>276</v>
      </c>
      <c r="F107" s="291">
        <v>2340</v>
      </c>
      <c r="G107" s="291">
        <v>2950</v>
      </c>
      <c r="H107" s="293">
        <v>-0.2067796610169491</v>
      </c>
      <c r="I107" s="291">
        <v>15429</v>
      </c>
      <c r="J107" s="291">
        <v>16479</v>
      </c>
      <c r="K107" s="293">
        <v>-0.06371745858365196</v>
      </c>
      <c r="M107" s="290">
        <v>126</v>
      </c>
      <c r="N107" s="291">
        <v>147</v>
      </c>
      <c r="O107" s="294">
        <v>-21</v>
      </c>
      <c r="P107" s="293">
        <v>-0.1428571428571429</v>
      </c>
      <c r="Q107" s="291">
        <v>610</v>
      </c>
      <c r="R107" s="291">
        <v>762</v>
      </c>
      <c r="S107" s="294">
        <v>-152</v>
      </c>
      <c r="T107" s="293">
        <v>-0.19947506561679795</v>
      </c>
      <c r="V107" s="295">
        <v>5.384615384615385</v>
      </c>
      <c r="W107" s="296">
        <v>4.983050847457627</v>
      </c>
      <c r="X107" s="297">
        <v>0.40156453715775786</v>
      </c>
      <c r="Y107" s="296">
        <v>3.9535938816514355</v>
      </c>
      <c r="Z107" s="296">
        <v>4.624066994356454</v>
      </c>
      <c r="AA107" s="297">
        <v>-0.6704731127050185</v>
      </c>
      <c r="AB107" s="296">
        <v>6.449098373434496</v>
      </c>
      <c r="AC107" s="297">
        <v>-2.4955044917830604</v>
      </c>
    </row>
    <row r="108" spans="1:29" s="119" customFormat="1" ht="15" outlineLevel="4">
      <c r="A108" s="247"/>
      <c r="C108" s="186" t="s">
        <v>277</v>
      </c>
      <c r="D108" s="34" t="s">
        <v>277</v>
      </c>
      <c r="E108" s="34" t="s">
        <v>278</v>
      </c>
      <c r="F108" s="269">
        <v>0</v>
      </c>
      <c r="G108" s="269">
        <v>0</v>
      </c>
      <c r="H108" s="270" t="e">
        <v>#DIV/0!</v>
      </c>
      <c r="I108" s="269">
        <v>0</v>
      </c>
      <c r="J108" s="269">
        <v>0</v>
      </c>
      <c r="K108" s="270" t="e">
        <v>#DIV/0!</v>
      </c>
      <c r="M108" s="138">
        <v>0</v>
      </c>
      <c r="N108" s="269">
        <v>0</v>
      </c>
      <c r="O108" s="271">
        <v>0</v>
      </c>
      <c r="P108" s="270" t="s">
        <v>119</v>
      </c>
      <c r="Q108" s="269">
        <v>0</v>
      </c>
      <c r="R108" s="269">
        <v>0</v>
      </c>
      <c r="S108" s="271">
        <v>0</v>
      </c>
      <c r="T108" s="270" t="s">
        <v>119</v>
      </c>
      <c r="U108" s="34"/>
      <c r="V108" s="272" t="e">
        <v>#DIV/0!</v>
      </c>
      <c r="W108" s="273" t="e">
        <v>#DIV/0!</v>
      </c>
      <c r="X108" s="274" t="e">
        <v>#DIV/0!</v>
      </c>
      <c r="Y108" s="273" t="e">
        <v>#DIV/0!</v>
      </c>
      <c r="Z108" s="273" t="e">
        <v>#DIV/0!</v>
      </c>
      <c r="AA108" s="274" t="e">
        <v>#DIV/0!</v>
      </c>
      <c r="AB108" s="273" t="e">
        <v>#DIV/0!</v>
      </c>
      <c r="AC108" s="244" t="e">
        <v>#DIV/0!</v>
      </c>
    </row>
    <row r="109" spans="1:29" s="119" customFormat="1" ht="15" outlineLevel="4">
      <c r="A109" s="247"/>
      <c r="C109" s="186" t="s">
        <v>279</v>
      </c>
      <c r="D109" s="34" t="s">
        <v>279</v>
      </c>
      <c r="E109" s="34" t="s">
        <v>280</v>
      </c>
      <c r="F109" s="269">
        <v>918</v>
      </c>
      <c r="G109" s="269">
        <v>872</v>
      </c>
      <c r="H109" s="270">
        <v>0.05275229357798161</v>
      </c>
      <c r="I109" s="269">
        <v>4474</v>
      </c>
      <c r="J109" s="269">
        <v>5084</v>
      </c>
      <c r="K109" s="270">
        <v>-0.11998426435877263</v>
      </c>
      <c r="M109" s="138">
        <v>36</v>
      </c>
      <c r="N109" s="269">
        <v>37</v>
      </c>
      <c r="O109" s="271">
        <v>-1</v>
      </c>
      <c r="P109" s="270">
        <v>-0.027027027027026973</v>
      </c>
      <c r="Q109" s="269">
        <v>259</v>
      </c>
      <c r="R109" s="269">
        <v>278</v>
      </c>
      <c r="S109" s="271">
        <v>-19</v>
      </c>
      <c r="T109" s="270">
        <v>-0.06834532374100721</v>
      </c>
      <c r="U109" s="34"/>
      <c r="V109" s="272">
        <v>3.9215686274509802</v>
      </c>
      <c r="W109" s="273">
        <v>4.2431192660550465</v>
      </c>
      <c r="X109" s="274">
        <v>-0.3215506386040663</v>
      </c>
      <c r="Y109" s="273">
        <v>5.78900312919088</v>
      </c>
      <c r="Z109" s="273">
        <v>5.468135326514555</v>
      </c>
      <c r="AA109" s="274">
        <v>0.3208678026763252</v>
      </c>
      <c r="AB109" s="273">
        <v>6.681190994916484</v>
      </c>
      <c r="AC109" s="244">
        <v>-0.8921878657256039</v>
      </c>
    </row>
    <row r="110" spans="1:29" s="119" customFormat="1" ht="15" outlineLevel="4">
      <c r="A110" s="247"/>
      <c r="C110" s="186" t="s">
        <v>281</v>
      </c>
      <c r="D110" s="34" t="s">
        <v>281</v>
      </c>
      <c r="E110" s="34" t="s">
        <v>282</v>
      </c>
      <c r="F110" s="269">
        <v>206</v>
      </c>
      <c r="G110" s="269">
        <v>137</v>
      </c>
      <c r="H110" s="270">
        <v>0.5036496350364963</v>
      </c>
      <c r="I110" s="269">
        <v>802</v>
      </c>
      <c r="J110" s="269">
        <v>760</v>
      </c>
      <c r="K110" s="270">
        <v>0.0552631578947369</v>
      </c>
      <c r="M110" s="138">
        <v>51</v>
      </c>
      <c r="N110" s="269">
        <v>59</v>
      </c>
      <c r="O110" s="271">
        <v>-8</v>
      </c>
      <c r="P110" s="270">
        <v>-0.13559322033898302</v>
      </c>
      <c r="Q110" s="269">
        <v>246</v>
      </c>
      <c r="R110" s="269">
        <v>297</v>
      </c>
      <c r="S110" s="271">
        <v>-51</v>
      </c>
      <c r="T110" s="270">
        <v>-0.1717171717171717</v>
      </c>
      <c r="U110" s="34"/>
      <c r="V110" s="272">
        <v>24.75728155339806</v>
      </c>
      <c r="W110" s="273">
        <v>43.06569343065693</v>
      </c>
      <c r="X110" s="274">
        <v>-18.30841187725887</v>
      </c>
      <c r="Y110" s="273">
        <v>30.673316708229425</v>
      </c>
      <c r="Z110" s="273">
        <v>39.078947368421055</v>
      </c>
      <c r="AA110" s="274">
        <v>-8.40563066019163</v>
      </c>
      <c r="AB110" s="273">
        <v>32.21393034825871</v>
      </c>
      <c r="AC110" s="244">
        <v>-1.5406136400292816</v>
      </c>
    </row>
    <row r="111" spans="1:29" s="119" customFormat="1" ht="15" outlineLevel="4">
      <c r="A111" s="247"/>
      <c r="C111" s="186" t="s">
        <v>283</v>
      </c>
      <c r="D111" s="34" t="s">
        <v>283</v>
      </c>
      <c r="E111" s="34" t="s">
        <v>284</v>
      </c>
      <c r="F111" s="269">
        <v>0</v>
      </c>
      <c r="G111" s="269">
        <v>0</v>
      </c>
      <c r="H111" s="270" t="e">
        <v>#DIV/0!</v>
      </c>
      <c r="I111" s="269">
        <v>0</v>
      </c>
      <c r="J111" s="269">
        <v>0</v>
      </c>
      <c r="K111" s="270" t="e">
        <v>#DIV/0!</v>
      </c>
      <c r="M111" s="138">
        <v>0</v>
      </c>
      <c r="N111" s="269">
        <v>0</v>
      </c>
      <c r="O111" s="271">
        <v>0</v>
      </c>
      <c r="P111" s="270" t="s">
        <v>119</v>
      </c>
      <c r="Q111" s="269">
        <v>0</v>
      </c>
      <c r="R111" s="269">
        <v>0</v>
      </c>
      <c r="S111" s="271">
        <v>0</v>
      </c>
      <c r="T111" s="270" t="s">
        <v>119</v>
      </c>
      <c r="U111" s="34"/>
      <c r="V111" s="272" t="e">
        <v>#DIV/0!</v>
      </c>
      <c r="W111" s="273" t="e">
        <v>#DIV/0!</v>
      </c>
      <c r="X111" s="274" t="e">
        <v>#DIV/0!</v>
      </c>
      <c r="Y111" s="273" t="e">
        <v>#DIV/0!</v>
      </c>
      <c r="Z111" s="273" t="e">
        <v>#DIV/0!</v>
      </c>
      <c r="AA111" s="274" t="e">
        <v>#DIV/0!</v>
      </c>
      <c r="AB111" s="273" t="e">
        <v>#DIV/0!</v>
      </c>
      <c r="AC111" s="244" t="e">
        <v>#DIV/0!</v>
      </c>
    </row>
    <row r="112" spans="1:29" s="119" customFormat="1" ht="15" outlineLevel="4">
      <c r="A112" s="247"/>
      <c r="C112" s="186" t="s">
        <v>285</v>
      </c>
      <c r="D112" s="34" t="s">
        <v>285</v>
      </c>
      <c r="E112" s="34" t="s">
        <v>286</v>
      </c>
      <c r="F112" s="269">
        <v>117</v>
      </c>
      <c r="G112" s="269">
        <v>190</v>
      </c>
      <c r="H112" s="270">
        <v>-0.38421052631578945</v>
      </c>
      <c r="I112" s="269">
        <v>698</v>
      </c>
      <c r="J112" s="269">
        <v>1089</v>
      </c>
      <c r="K112" s="270">
        <v>-0.3590449954086318</v>
      </c>
      <c r="M112" s="138">
        <v>3</v>
      </c>
      <c r="N112" s="269">
        <v>9</v>
      </c>
      <c r="O112" s="271">
        <v>-6</v>
      </c>
      <c r="P112" s="270">
        <v>-0.6666666666666667</v>
      </c>
      <c r="Q112" s="269">
        <v>65</v>
      </c>
      <c r="R112" s="269">
        <v>37</v>
      </c>
      <c r="S112" s="271">
        <v>28</v>
      </c>
      <c r="T112" s="270">
        <v>0.7567567567567568</v>
      </c>
      <c r="U112" s="34"/>
      <c r="V112" s="272">
        <v>2.564102564102564</v>
      </c>
      <c r="W112" s="273">
        <v>4.736842105263158</v>
      </c>
      <c r="X112" s="274">
        <v>-2.1727395411605945</v>
      </c>
      <c r="Y112" s="273">
        <v>9.312320916905444</v>
      </c>
      <c r="Z112" s="273">
        <v>3.3976124885215793</v>
      </c>
      <c r="AA112" s="274">
        <v>5.9147084283838645</v>
      </c>
      <c r="AB112" s="273">
        <v>2.865329512893983</v>
      </c>
      <c r="AC112" s="244">
        <v>6.446991404011461</v>
      </c>
    </row>
    <row r="113" spans="1:29" s="119" customFormat="1" ht="15" outlineLevel="3">
      <c r="A113" s="247"/>
      <c r="B113" s="300"/>
      <c r="C113" s="289" t="s">
        <v>287</v>
      </c>
      <c r="D113" s="302" t="s">
        <v>287</v>
      </c>
      <c r="E113" s="302" t="s">
        <v>288</v>
      </c>
      <c r="F113" s="303">
        <v>1241</v>
      </c>
      <c r="G113" s="303">
        <v>1199</v>
      </c>
      <c r="H113" s="304">
        <v>0.0350291909924938</v>
      </c>
      <c r="I113" s="303">
        <v>5974</v>
      </c>
      <c r="J113" s="303">
        <v>6933</v>
      </c>
      <c r="K113" s="304">
        <v>-0.13832395788259055</v>
      </c>
      <c r="M113" s="305">
        <v>90</v>
      </c>
      <c r="N113" s="303">
        <v>105</v>
      </c>
      <c r="O113" s="306">
        <v>-15</v>
      </c>
      <c r="P113" s="304">
        <v>-0.1428571428571429</v>
      </c>
      <c r="Q113" s="303">
        <v>570</v>
      </c>
      <c r="R113" s="303">
        <v>612</v>
      </c>
      <c r="S113" s="306">
        <v>-42</v>
      </c>
      <c r="T113" s="304">
        <v>-0.06862745098039214</v>
      </c>
      <c r="V113" s="307">
        <v>7.2522159548751</v>
      </c>
      <c r="W113" s="308">
        <v>8.757297748123436</v>
      </c>
      <c r="X113" s="309">
        <v>-1.505081793248336</v>
      </c>
      <c r="Y113" s="308">
        <v>9.5413458319384</v>
      </c>
      <c r="Z113" s="308">
        <v>8.8273474686283</v>
      </c>
      <c r="AA113" s="309">
        <v>0.7139983633101004</v>
      </c>
      <c r="AB113" s="308">
        <v>9.229671897289586</v>
      </c>
      <c r="AC113" s="309">
        <v>0.3116739346488142</v>
      </c>
    </row>
    <row r="114" spans="1:29" s="119" customFormat="1" ht="15" outlineLevel="4">
      <c r="A114" s="247"/>
      <c r="C114" s="186" t="s">
        <v>289</v>
      </c>
      <c r="D114" s="34" t="s">
        <v>289</v>
      </c>
      <c r="E114" s="34" t="s">
        <v>290</v>
      </c>
      <c r="F114" s="269">
        <v>26</v>
      </c>
      <c r="G114" s="269">
        <v>26</v>
      </c>
      <c r="H114" s="270">
        <v>0</v>
      </c>
      <c r="I114" s="269">
        <v>156</v>
      </c>
      <c r="J114" s="269">
        <v>156</v>
      </c>
      <c r="K114" s="270">
        <v>0</v>
      </c>
      <c r="M114" s="138">
        <v>8</v>
      </c>
      <c r="N114" s="269">
        <v>4</v>
      </c>
      <c r="O114" s="271">
        <v>4</v>
      </c>
      <c r="P114" s="270">
        <v>1</v>
      </c>
      <c r="Q114" s="269">
        <v>34</v>
      </c>
      <c r="R114" s="269">
        <v>39</v>
      </c>
      <c r="S114" s="271">
        <v>-5</v>
      </c>
      <c r="T114" s="270">
        <v>-0.1282051282051282</v>
      </c>
      <c r="U114" s="34"/>
      <c r="V114" s="272">
        <v>30.76923076923077</v>
      </c>
      <c r="W114" s="273">
        <v>15.384615384615385</v>
      </c>
      <c r="X114" s="274">
        <v>15.384615384615385</v>
      </c>
      <c r="Y114" s="273">
        <v>21.794871794871796</v>
      </c>
      <c r="Z114" s="273">
        <v>25</v>
      </c>
      <c r="AA114" s="274">
        <v>-3.2051282051282044</v>
      </c>
      <c r="AB114" s="273">
        <v>27.956989247311824</v>
      </c>
      <c r="AC114" s="244">
        <v>-6.162117452440029</v>
      </c>
    </row>
    <row r="115" spans="1:29" s="119" customFormat="1" ht="15" outlineLevel="4">
      <c r="A115" s="247"/>
      <c r="C115" s="186" t="s">
        <v>291</v>
      </c>
      <c r="D115" s="34" t="s">
        <v>291</v>
      </c>
      <c r="E115" s="34" t="s">
        <v>292</v>
      </c>
      <c r="F115" s="269">
        <v>126</v>
      </c>
      <c r="G115" s="269">
        <v>126</v>
      </c>
      <c r="H115" s="270">
        <v>0</v>
      </c>
      <c r="I115" s="269">
        <v>756</v>
      </c>
      <c r="J115" s="269">
        <v>756</v>
      </c>
      <c r="K115" s="270">
        <v>0</v>
      </c>
      <c r="M115" s="138">
        <v>0</v>
      </c>
      <c r="N115" s="269">
        <v>0</v>
      </c>
      <c r="O115" s="271">
        <v>0</v>
      </c>
      <c r="P115" s="270" t="s">
        <v>119</v>
      </c>
      <c r="Q115" s="269">
        <v>4</v>
      </c>
      <c r="R115" s="269">
        <v>10</v>
      </c>
      <c r="S115" s="271">
        <v>-6</v>
      </c>
      <c r="T115" s="270">
        <v>-0.6</v>
      </c>
      <c r="U115" s="34"/>
      <c r="V115" s="272">
        <v>0</v>
      </c>
      <c r="W115" s="273">
        <v>0</v>
      </c>
      <c r="X115" s="274">
        <v>0</v>
      </c>
      <c r="Y115" s="273">
        <v>0.5291005291005291</v>
      </c>
      <c r="Z115" s="273">
        <v>1.3227513227513228</v>
      </c>
      <c r="AA115" s="274">
        <v>-0.7936507936507937</v>
      </c>
      <c r="AB115" s="273">
        <v>1.2155591572123177</v>
      </c>
      <c r="AC115" s="244">
        <v>-0.6864586281117886</v>
      </c>
    </row>
    <row r="116" spans="1:29" s="119" customFormat="1" ht="15" outlineLevel="4">
      <c r="A116" s="247"/>
      <c r="C116" s="186" t="s">
        <v>293</v>
      </c>
      <c r="D116" s="34" t="s">
        <v>293</v>
      </c>
      <c r="E116" s="34" t="s">
        <v>294</v>
      </c>
      <c r="F116" s="269">
        <v>164</v>
      </c>
      <c r="G116" s="269">
        <v>208</v>
      </c>
      <c r="H116" s="270">
        <v>-0.21153846153846156</v>
      </c>
      <c r="I116" s="269">
        <v>984</v>
      </c>
      <c r="J116" s="269">
        <v>1248</v>
      </c>
      <c r="K116" s="270">
        <v>-0.21153846153846156</v>
      </c>
      <c r="M116" s="138">
        <v>4</v>
      </c>
      <c r="N116" s="269">
        <v>4</v>
      </c>
      <c r="O116" s="271">
        <v>0</v>
      </c>
      <c r="P116" s="270">
        <v>0</v>
      </c>
      <c r="Q116" s="269">
        <v>13</v>
      </c>
      <c r="R116" s="269">
        <v>31</v>
      </c>
      <c r="S116" s="271">
        <v>-18</v>
      </c>
      <c r="T116" s="270">
        <v>-0.5806451612903225</v>
      </c>
      <c r="U116" s="34"/>
      <c r="V116" s="272">
        <v>2.4390243902439024</v>
      </c>
      <c r="W116" s="273">
        <v>1.9230769230769231</v>
      </c>
      <c r="X116" s="274">
        <v>0.5159474671669793</v>
      </c>
      <c r="Y116" s="273">
        <v>1.321138211382114</v>
      </c>
      <c r="Z116" s="273">
        <v>2.483974358974359</v>
      </c>
      <c r="AA116" s="274">
        <v>-1.162836147592245</v>
      </c>
      <c r="AB116" s="273">
        <v>5.182926829268292</v>
      </c>
      <c r="AC116" s="244">
        <v>-3.8617886178861784</v>
      </c>
    </row>
    <row r="117" spans="1:29" s="119" customFormat="1" ht="15" outlineLevel="4">
      <c r="A117" s="247"/>
      <c r="C117" s="186" t="s">
        <v>295</v>
      </c>
      <c r="D117" s="34" t="s">
        <v>295</v>
      </c>
      <c r="E117" s="34" t="s">
        <v>296</v>
      </c>
      <c r="F117" s="269">
        <v>2</v>
      </c>
      <c r="G117" s="269">
        <v>2</v>
      </c>
      <c r="H117" s="270">
        <v>0</v>
      </c>
      <c r="I117" s="269">
        <v>12</v>
      </c>
      <c r="J117" s="269">
        <v>12</v>
      </c>
      <c r="K117" s="270">
        <v>0</v>
      </c>
      <c r="M117" s="138">
        <v>0</v>
      </c>
      <c r="N117" s="269">
        <v>0</v>
      </c>
      <c r="O117" s="271">
        <v>0</v>
      </c>
      <c r="P117" s="270" t="s">
        <v>119</v>
      </c>
      <c r="Q117" s="269">
        <v>0</v>
      </c>
      <c r="R117" s="269">
        <v>0</v>
      </c>
      <c r="S117" s="271">
        <v>0</v>
      </c>
      <c r="T117" s="270" t="s">
        <v>119</v>
      </c>
      <c r="U117" s="34"/>
      <c r="V117" s="272">
        <v>0</v>
      </c>
      <c r="W117" s="273">
        <v>0</v>
      </c>
      <c r="X117" s="274">
        <v>0</v>
      </c>
      <c r="Y117" s="273">
        <v>0</v>
      </c>
      <c r="Z117" s="273">
        <v>0</v>
      </c>
      <c r="AA117" s="274">
        <v>0</v>
      </c>
      <c r="AB117" s="273">
        <v>0</v>
      </c>
      <c r="AC117" s="244">
        <v>0</v>
      </c>
    </row>
    <row r="118" spans="1:29" s="119" customFormat="1" ht="15" outlineLevel="4">
      <c r="A118" s="247"/>
      <c r="C118" s="186" t="s">
        <v>297</v>
      </c>
      <c r="D118" s="34" t="s">
        <v>297</v>
      </c>
      <c r="E118" s="34" t="s">
        <v>298</v>
      </c>
      <c r="F118" s="269">
        <v>0</v>
      </c>
      <c r="G118" s="269">
        <v>0</v>
      </c>
      <c r="H118" s="270" t="e">
        <v>#DIV/0!</v>
      </c>
      <c r="I118" s="269">
        <v>0</v>
      </c>
      <c r="J118" s="269">
        <v>0</v>
      </c>
      <c r="K118" s="270" t="e">
        <v>#DIV/0!</v>
      </c>
      <c r="M118" s="138">
        <v>0</v>
      </c>
      <c r="N118" s="269">
        <v>0</v>
      </c>
      <c r="O118" s="271">
        <v>0</v>
      </c>
      <c r="P118" s="270" t="s">
        <v>119</v>
      </c>
      <c r="Q118" s="269">
        <v>0</v>
      </c>
      <c r="R118" s="269">
        <v>0</v>
      </c>
      <c r="S118" s="271">
        <v>0</v>
      </c>
      <c r="T118" s="270" t="s">
        <v>119</v>
      </c>
      <c r="U118" s="34"/>
      <c r="V118" s="272" t="e">
        <v>#DIV/0!</v>
      </c>
      <c r="W118" s="273" t="e">
        <v>#DIV/0!</v>
      </c>
      <c r="X118" s="274" t="e">
        <v>#DIV/0!</v>
      </c>
      <c r="Y118" s="273" t="e">
        <v>#DIV/0!</v>
      </c>
      <c r="Z118" s="273" t="e">
        <v>#DIV/0!</v>
      </c>
      <c r="AA118" s="274" t="e">
        <v>#DIV/0!</v>
      </c>
      <c r="AB118" s="273" t="e">
        <v>#DIV/0!</v>
      </c>
      <c r="AC118" s="244" t="e">
        <v>#DIV/0!</v>
      </c>
    </row>
    <row r="119" spans="1:29" s="119" customFormat="1" ht="15" outlineLevel="3">
      <c r="A119" s="247"/>
      <c r="B119" s="300"/>
      <c r="C119" s="289" t="s">
        <v>299</v>
      </c>
      <c r="D119" s="302" t="s">
        <v>299</v>
      </c>
      <c r="E119" s="302" t="s">
        <v>300</v>
      </c>
      <c r="F119" s="303">
        <v>318</v>
      </c>
      <c r="G119" s="303">
        <v>362</v>
      </c>
      <c r="H119" s="304">
        <v>-0.12154696132596687</v>
      </c>
      <c r="I119" s="303">
        <v>1908</v>
      </c>
      <c r="J119" s="303">
        <v>2172</v>
      </c>
      <c r="K119" s="304">
        <v>-0.12154696132596687</v>
      </c>
      <c r="M119" s="305">
        <v>12</v>
      </c>
      <c r="N119" s="303">
        <v>8</v>
      </c>
      <c r="O119" s="306">
        <v>4</v>
      </c>
      <c r="P119" s="304">
        <v>0.5</v>
      </c>
      <c r="Q119" s="303">
        <v>51</v>
      </c>
      <c r="R119" s="303">
        <v>80</v>
      </c>
      <c r="S119" s="306">
        <v>-29</v>
      </c>
      <c r="T119" s="304">
        <v>-0.36250000000000004</v>
      </c>
      <c r="V119" s="307">
        <v>3.7735849056603774</v>
      </c>
      <c r="W119" s="308">
        <v>2.209944751381215</v>
      </c>
      <c r="X119" s="309">
        <v>1.5636401542791623</v>
      </c>
      <c r="Y119" s="308">
        <v>2.6729559748427674</v>
      </c>
      <c r="Z119" s="308">
        <v>3.683241252302026</v>
      </c>
      <c r="AA119" s="309">
        <v>-1.0102852774592588</v>
      </c>
      <c r="AB119" s="308">
        <v>4.8841059602649</v>
      </c>
      <c r="AC119" s="309">
        <v>-2.211149985422133</v>
      </c>
    </row>
    <row r="120" spans="1:29" s="119" customFormat="1" ht="15" outlineLevel="3">
      <c r="A120" s="247"/>
      <c r="B120" s="300"/>
      <c r="C120" s="287" t="s">
        <v>301</v>
      </c>
      <c r="D120" s="298" t="s">
        <v>301</v>
      </c>
      <c r="E120" s="298" t="s">
        <v>302</v>
      </c>
      <c r="F120" s="290">
        <v>24089</v>
      </c>
      <c r="G120" s="291">
        <v>18449</v>
      </c>
      <c r="H120" s="292">
        <v>0.3057076264296168</v>
      </c>
      <c r="I120" s="291">
        <v>132750</v>
      </c>
      <c r="J120" s="291">
        <v>106279</v>
      </c>
      <c r="K120" s="292">
        <v>0.24907084184081518</v>
      </c>
      <c r="M120" s="290">
        <v>2649</v>
      </c>
      <c r="N120" s="291">
        <v>722</v>
      </c>
      <c r="O120" s="294">
        <v>1927</v>
      </c>
      <c r="P120" s="293">
        <v>2.6689750692520775</v>
      </c>
      <c r="Q120" s="291">
        <v>10226</v>
      </c>
      <c r="R120" s="291">
        <v>5186</v>
      </c>
      <c r="S120" s="294">
        <v>5040</v>
      </c>
      <c r="T120" s="293">
        <v>0.9718472811415348</v>
      </c>
      <c r="V120" s="295">
        <v>10.996720494831665</v>
      </c>
      <c r="W120" s="296">
        <v>3.913491246138002</v>
      </c>
      <c r="X120" s="297">
        <v>7.083229248693663</v>
      </c>
      <c r="Y120" s="296">
        <v>7.703201506591337</v>
      </c>
      <c r="Z120" s="296">
        <v>4.8796093301592975</v>
      </c>
      <c r="AA120" s="297">
        <v>2.8235921764320393</v>
      </c>
      <c r="AB120" s="296">
        <v>7.33928371620633</v>
      </c>
      <c r="AC120" s="297">
        <v>0.36391779038500705</v>
      </c>
    </row>
    <row r="121" spans="1:37" s="119" customFormat="1" ht="15" outlineLevel="3">
      <c r="A121" s="247"/>
      <c r="C121" s="287" t="s">
        <v>303</v>
      </c>
      <c r="D121" s="298" t="s">
        <v>303</v>
      </c>
      <c r="E121" s="298" t="s">
        <v>304</v>
      </c>
      <c r="F121" s="290">
        <v>68236</v>
      </c>
      <c r="G121" s="291">
        <v>61731</v>
      </c>
      <c r="H121" s="292">
        <v>0.10537655310945881</v>
      </c>
      <c r="I121" s="291">
        <v>387759</v>
      </c>
      <c r="J121" s="291">
        <v>364303.99999999994</v>
      </c>
      <c r="K121" s="292">
        <v>0.06438304273354145</v>
      </c>
      <c r="M121" s="290">
        <v>5124</v>
      </c>
      <c r="N121" s="291">
        <v>2402</v>
      </c>
      <c r="O121" s="294">
        <v>2722</v>
      </c>
      <c r="P121" s="293">
        <v>1.1332223147377185</v>
      </c>
      <c r="Q121" s="291">
        <v>21805</v>
      </c>
      <c r="R121" s="291">
        <v>14984</v>
      </c>
      <c r="S121" s="294">
        <v>6821</v>
      </c>
      <c r="T121" s="293">
        <v>0.45521890016017075</v>
      </c>
      <c r="V121" s="295">
        <v>7.5092326631103825</v>
      </c>
      <c r="W121" s="296">
        <v>3.8910757966013834</v>
      </c>
      <c r="X121" s="297">
        <v>3.618156866508999</v>
      </c>
      <c r="Y121" s="296">
        <v>5.623338207494862</v>
      </c>
      <c r="Z121" s="296">
        <v>4.1130484430585454</v>
      </c>
      <c r="AA121" s="297">
        <v>1.5102897644363162</v>
      </c>
      <c r="AB121" s="296">
        <v>5.248213399569571</v>
      </c>
      <c r="AC121" s="297">
        <v>0.3751248079252907</v>
      </c>
      <c r="AF121" s="34"/>
      <c r="AG121" s="34"/>
      <c r="AH121" s="34"/>
      <c r="AI121" s="34"/>
      <c r="AJ121" s="34"/>
      <c r="AK121" s="34"/>
    </row>
    <row r="122" spans="1:29" s="119" customFormat="1" ht="18" outlineLevel="3">
      <c r="A122" s="247"/>
      <c r="B122" s="300"/>
      <c r="C122" s="98" t="s">
        <v>305</v>
      </c>
      <c r="D122" s="34" t="s">
        <v>305</v>
      </c>
      <c r="E122" s="311" t="s">
        <v>306</v>
      </c>
      <c r="F122" s="269">
        <v>3340</v>
      </c>
      <c r="G122" s="269">
        <v>2740</v>
      </c>
      <c r="H122" s="270">
        <v>0.21897810218978098</v>
      </c>
      <c r="I122" s="269">
        <v>16339.000000000002</v>
      </c>
      <c r="J122" s="269">
        <v>14578</v>
      </c>
      <c r="K122" s="270">
        <v>0.12079846343805745</v>
      </c>
      <c r="M122" s="138">
        <v>933</v>
      </c>
      <c r="N122" s="269">
        <v>703</v>
      </c>
      <c r="O122" s="271">
        <v>230</v>
      </c>
      <c r="P122" s="270">
        <v>0.3271692745376955</v>
      </c>
      <c r="Q122" s="269">
        <v>4344</v>
      </c>
      <c r="R122" s="269">
        <v>3743</v>
      </c>
      <c r="S122" s="271">
        <v>601</v>
      </c>
      <c r="T122" s="270">
        <v>0.16056639059577882</v>
      </c>
      <c r="U122" s="34"/>
      <c r="V122" s="272">
        <v>27.934131736526947</v>
      </c>
      <c r="W122" s="273">
        <v>25.656934306569347</v>
      </c>
      <c r="X122" s="274">
        <v>2.2771974299575994</v>
      </c>
      <c r="Y122" s="273">
        <v>26.586694412142727</v>
      </c>
      <c r="Z122" s="273">
        <v>25.675675675675674</v>
      </c>
      <c r="AA122" s="274">
        <v>0.911018736467053</v>
      </c>
      <c r="AB122" s="273">
        <v>24.548637330953525</v>
      </c>
      <c r="AC122" s="244">
        <v>2.0380570811892014</v>
      </c>
    </row>
    <row r="123" spans="1:29" s="119" customFormat="1" ht="18" outlineLevel="3">
      <c r="A123" s="247"/>
      <c r="B123" s="300"/>
      <c r="C123" s="98" t="s">
        <v>307</v>
      </c>
      <c r="D123" s="34" t="s">
        <v>307</v>
      </c>
      <c r="E123" s="312" t="s">
        <v>308</v>
      </c>
      <c r="F123" s="269">
        <v>1483</v>
      </c>
      <c r="G123" s="269">
        <v>1262</v>
      </c>
      <c r="H123" s="270">
        <v>0.1751188589540411</v>
      </c>
      <c r="I123" s="269">
        <v>7199</v>
      </c>
      <c r="J123" s="269">
        <v>6584</v>
      </c>
      <c r="K123" s="270">
        <v>0.09340826245443501</v>
      </c>
      <c r="M123" s="138">
        <v>467</v>
      </c>
      <c r="N123" s="269">
        <v>317</v>
      </c>
      <c r="O123" s="271">
        <v>150</v>
      </c>
      <c r="P123" s="270">
        <v>0.473186119873817</v>
      </c>
      <c r="Q123" s="269">
        <v>1652</v>
      </c>
      <c r="R123" s="269">
        <v>1420</v>
      </c>
      <c r="S123" s="271">
        <v>232</v>
      </c>
      <c r="T123" s="270">
        <v>0.16338028169014085</v>
      </c>
      <c r="U123" s="34"/>
      <c r="V123" s="272">
        <v>31.490222521915033</v>
      </c>
      <c r="W123" s="273">
        <v>25.118858954041208</v>
      </c>
      <c r="X123" s="274">
        <v>6.371363567873825</v>
      </c>
      <c r="Y123" s="273">
        <v>22.947631615502154</v>
      </c>
      <c r="Z123" s="273">
        <v>21.567436208991495</v>
      </c>
      <c r="AA123" s="274">
        <v>1.3801954065106585</v>
      </c>
      <c r="AB123" s="273">
        <v>23.094076655052266</v>
      </c>
      <c r="AC123" s="244">
        <v>-0.14644503955011245</v>
      </c>
    </row>
    <row r="124" spans="1:29" s="119" customFormat="1" ht="18" outlineLevel="3">
      <c r="A124" s="247"/>
      <c r="B124" s="300"/>
      <c r="C124" s="98" t="s">
        <v>309</v>
      </c>
      <c r="D124" s="34" t="s">
        <v>309</v>
      </c>
      <c r="E124" s="311" t="s">
        <v>310</v>
      </c>
      <c r="F124" s="269">
        <v>1549</v>
      </c>
      <c r="G124" s="269">
        <v>1363</v>
      </c>
      <c r="H124" s="270">
        <v>0.1364636830520909</v>
      </c>
      <c r="I124" s="269">
        <v>8126.999999999999</v>
      </c>
      <c r="J124" s="269">
        <v>7494</v>
      </c>
      <c r="K124" s="270">
        <v>0.08446757405924732</v>
      </c>
      <c r="M124" s="138">
        <v>428</v>
      </c>
      <c r="N124" s="269">
        <v>303</v>
      </c>
      <c r="O124" s="271">
        <v>125</v>
      </c>
      <c r="P124" s="270">
        <v>0.41254125412541254</v>
      </c>
      <c r="Q124" s="269">
        <v>1936</v>
      </c>
      <c r="R124" s="269">
        <v>1639</v>
      </c>
      <c r="S124" s="271">
        <v>297</v>
      </c>
      <c r="T124" s="270">
        <v>0.18120805369127524</v>
      </c>
      <c r="U124" s="34"/>
      <c r="V124" s="272">
        <v>27.630729502905098</v>
      </c>
      <c r="W124" s="273">
        <v>22.23037417461482</v>
      </c>
      <c r="X124" s="274">
        <v>5.400355328290278</v>
      </c>
      <c r="Y124" s="273">
        <v>23.821828472991267</v>
      </c>
      <c r="Z124" s="273">
        <v>21.8708299973312</v>
      </c>
      <c r="AA124" s="274">
        <v>1.950998475660068</v>
      </c>
      <c r="AB124" s="273">
        <v>23.090386298287285</v>
      </c>
      <c r="AC124" s="244">
        <v>0.7314421747039823</v>
      </c>
    </row>
    <row r="125" spans="1:29" s="119" customFormat="1" ht="18" outlineLevel="3">
      <c r="A125" s="247"/>
      <c r="B125" s="300"/>
      <c r="C125" s="98" t="s">
        <v>311</v>
      </c>
      <c r="D125" s="34" t="s">
        <v>311</v>
      </c>
      <c r="E125" s="311" t="s">
        <v>312</v>
      </c>
      <c r="F125" s="269">
        <v>541</v>
      </c>
      <c r="G125" s="269">
        <v>638</v>
      </c>
      <c r="H125" s="270">
        <v>-0.1520376175548589</v>
      </c>
      <c r="I125" s="269">
        <v>3226</v>
      </c>
      <c r="J125" s="269">
        <v>2579</v>
      </c>
      <c r="K125" s="270">
        <v>0.250872431174874</v>
      </c>
      <c r="M125" s="138">
        <v>145</v>
      </c>
      <c r="N125" s="269">
        <v>185</v>
      </c>
      <c r="O125" s="271">
        <v>-40</v>
      </c>
      <c r="P125" s="270">
        <v>-0.21621621621621623</v>
      </c>
      <c r="Q125" s="269">
        <v>922</v>
      </c>
      <c r="R125" s="269">
        <v>683</v>
      </c>
      <c r="S125" s="271">
        <v>239</v>
      </c>
      <c r="T125" s="270">
        <v>0.3499267935578332</v>
      </c>
      <c r="U125" s="34"/>
      <c r="V125" s="272">
        <v>26.80221811460259</v>
      </c>
      <c r="W125" s="273">
        <v>28.996865203761757</v>
      </c>
      <c r="X125" s="274">
        <v>-2.1946470891591687</v>
      </c>
      <c r="Y125" s="273">
        <v>28.580285182889025</v>
      </c>
      <c r="Z125" s="273">
        <v>26.483132997285768</v>
      </c>
      <c r="AA125" s="274">
        <v>2.0971521856032567</v>
      </c>
      <c r="AB125" s="273">
        <v>24.096385542168676</v>
      </c>
      <c r="AC125" s="244">
        <v>4.483899640720349</v>
      </c>
    </row>
    <row r="126" spans="1:29" s="119" customFormat="1" ht="18" outlineLevel="3">
      <c r="A126" s="247"/>
      <c r="B126" s="300"/>
      <c r="C126" s="98" t="s">
        <v>313</v>
      </c>
      <c r="D126" s="34" t="s">
        <v>313</v>
      </c>
      <c r="E126" s="313" t="s">
        <v>314</v>
      </c>
      <c r="F126" s="269">
        <v>29</v>
      </c>
      <c r="G126" s="269">
        <v>20</v>
      </c>
      <c r="H126" s="270">
        <v>0.44999999999999996</v>
      </c>
      <c r="I126" s="269">
        <v>153</v>
      </c>
      <c r="J126" s="269">
        <v>129</v>
      </c>
      <c r="K126" s="270">
        <v>0.18604651162790709</v>
      </c>
      <c r="M126" s="138">
        <v>7</v>
      </c>
      <c r="N126" s="269">
        <v>7</v>
      </c>
      <c r="O126" s="271">
        <v>0</v>
      </c>
      <c r="P126" s="270">
        <v>0</v>
      </c>
      <c r="Q126" s="269">
        <v>52</v>
      </c>
      <c r="R126" s="269">
        <v>42</v>
      </c>
      <c r="S126" s="271">
        <v>10</v>
      </c>
      <c r="T126" s="270">
        <v>0.23809523809523814</v>
      </c>
      <c r="U126" s="34"/>
      <c r="V126" s="272">
        <v>24.137931034482758</v>
      </c>
      <c r="W126" s="273">
        <v>35</v>
      </c>
      <c r="X126" s="274">
        <v>-10.862068965517242</v>
      </c>
      <c r="Y126" s="273">
        <v>33.98692810457516</v>
      </c>
      <c r="Z126" s="273">
        <v>32.55813953488372</v>
      </c>
      <c r="AA126" s="274">
        <v>1.4287885696914415</v>
      </c>
      <c r="AB126" s="273">
        <v>30.246913580246915</v>
      </c>
      <c r="AC126" s="244">
        <v>3.7400145243282488</v>
      </c>
    </row>
    <row r="127" spans="1:29" s="119" customFormat="1" ht="15" outlineLevel="3">
      <c r="A127" s="247"/>
      <c r="B127" s="300"/>
      <c r="C127" s="314" t="s">
        <v>315</v>
      </c>
      <c r="D127" s="315" t="s">
        <v>315</v>
      </c>
      <c r="E127" s="315" t="s">
        <v>315</v>
      </c>
      <c r="F127" s="316">
        <v>6942</v>
      </c>
      <c r="G127" s="316">
        <v>6023</v>
      </c>
      <c r="H127" s="317">
        <v>0.15258176988211858</v>
      </c>
      <c r="I127" s="316">
        <v>35044</v>
      </c>
      <c r="J127" s="316">
        <v>31364</v>
      </c>
      <c r="K127" s="317">
        <v>0.11733197296263231</v>
      </c>
      <c r="M127" s="319">
        <v>1980</v>
      </c>
      <c r="N127" s="316">
        <v>1515</v>
      </c>
      <c r="O127" s="320">
        <v>465</v>
      </c>
      <c r="P127" s="318">
        <v>0.306930693069307</v>
      </c>
      <c r="Q127" s="316">
        <v>8906</v>
      </c>
      <c r="R127" s="316">
        <v>7527</v>
      </c>
      <c r="S127" s="320">
        <v>1379</v>
      </c>
      <c r="T127" s="318">
        <v>0.18320712103095516</v>
      </c>
      <c r="V127" s="321">
        <v>28.522039757994815</v>
      </c>
      <c r="W127" s="322">
        <v>25.153577951187117</v>
      </c>
      <c r="X127" s="323">
        <v>3.368461806807698</v>
      </c>
      <c r="Y127" s="322">
        <v>25.41376555187764</v>
      </c>
      <c r="Z127" s="322">
        <v>23.99885218722102</v>
      </c>
      <c r="AA127" s="323">
        <v>1.4149133646566199</v>
      </c>
      <c r="AB127" s="322">
        <v>23.861895717174193</v>
      </c>
      <c r="AC127" s="323">
        <v>1.5518698347034459</v>
      </c>
    </row>
    <row r="128" spans="1:29" s="119" customFormat="1" ht="18" outlineLevel="3">
      <c r="A128" s="247"/>
      <c r="B128" s="300"/>
      <c r="C128" s="176" t="s">
        <v>316</v>
      </c>
      <c r="D128" s="324" t="s">
        <v>316</v>
      </c>
      <c r="E128" s="325" t="s">
        <v>316</v>
      </c>
      <c r="F128" s="177">
        <v>504</v>
      </c>
      <c r="G128" s="177">
        <v>496</v>
      </c>
      <c r="H128" s="326">
        <v>0.016129032258064502</v>
      </c>
      <c r="I128" s="177">
        <v>2674</v>
      </c>
      <c r="J128" s="177">
        <v>2649</v>
      </c>
      <c r="K128" s="326">
        <v>0.009437523593808894</v>
      </c>
      <c r="M128" s="208">
        <v>0</v>
      </c>
      <c r="N128" s="177">
        <v>0</v>
      </c>
      <c r="O128" s="209">
        <v>0</v>
      </c>
      <c r="P128" s="326" t="s">
        <v>119</v>
      </c>
      <c r="Q128" s="177">
        <v>344</v>
      </c>
      <c r="R128" s="177">
        <v>300</v>
      </c>
      <c r="S128" s="209">
        <v>44</v>
      </c>
      <c r="T128" s="326">
        <v>0.14666666666666672</v>
      </c>
      <c r="U128" s="324"/>
      <c r="V128" s="327">
        <v>0</v>
      </c>
      <c r="W128" s="328">
        <v>0</v>
      </c>
      <c r="X128" s="329">
        <v>0</v>
      </c>
      <c r="Y128" s="328">
        <v>12.864622288706059</v>
      </c>
      <c r="Z128" s="328">
        <v>11.325028312570781</v>
      </c>
      <c r="AA128" s="329">
        <v>1.5395939761352775</v>
      </c>
      <c r="AB128" s="328">
        <v>1.871168742571357</v>
      </c>
      <c r="AC128" s="212">
        <v>10.993453546134702</v>
      </c>
    </row>
    <row r="129" spans="1:29" s="119" customFormat="1" ht="15" outlineLevel="3">
      <c r="A129" s="247"/>
      <c r="B129" s="300"/>
      <c r="C129" s="186" t="s">
        <v>317</v>
      </c>
      <c r="D129" s="34" t="s">
        <v>317</v>
      </c>
      <c r="E129" s="34" t="s">
        <v>318</v>
      </c>
      <c r="F129" s="141">
        <v>0</v>
      </c>
      <c r="G129" s="139">
        <v>0</v>
      </c>
      <c r="H129" s="140" t="e">
        <v>#DIV/0!</v>
      </c>
      <c r="I129" s="141">
        <v>0</v>
      </c>
      <c r="J129" s="139">
        <v>0</v>
      </c>
      <c r="K129" s="140" t="e">
        <v>#DIV/0!</v>
      </c>
      <c r="L129" s="34"/>
      <c r="M129" s="141">
        <v>110</v>
      </c>
      <c r="N129" s="139">
        <v>686</v>
      </c>
      <c r="O129" s="142">
        <v>-576</v>
      </c>
      <c r="P129" s="140">
        <v>-0.8396501457725948</v>
      </c>
      <c r="Q129" s="141">
        <v>1660</v>
      </c>
      <c r="R129" s="139">
        <v>2390</v>
      </c>
      <c r="S129" s="142">
        <v>-730</v>
      </c>
      <c r="T129" s="140">
        <v>-0.305439330543933</v>
      </c>
      <c r="U129" s="34"/>
      <c r="V129" s="143" t="e">
        <v>#DIV/0!</v>
      </c>
      <c r="W129" s="144" t="e">
        <v>#DIV/0!</v>
      </c>
      <c r="X129" s="145" t="e">
        <v>#DIV/0!</v>
      </c>
      <c r="Y129" s="143" t="e">
        <v>#DIV/0!</v>
      </c>
      <c r="Z129" s="144" t="e">
        <v>#DIV/0!</v>
      </c>
      <c r="AA129" s="145" t="e">
        <v>#DIV/0!</v>
      </c>
      <c r="AB129" s="144" t="e">
        <v>#DIV/0!</v>
      </c>
      <c r="AC129" s="145" t="e">
        <v>#DIV/0!</v>
      </c>
    </row>
    <row r="130" spans="1:29" s="119" customFormat="1" ht="15" outlineLevel="3">
      <c r="A130" s="247"/>
      <c r="B130" s="300"/>
      <c r="C130" s="186" t="s">
        <v>319</v>
      </c>
      <c r="D130" s="34" t="s">
        <v>319</v>
      </c>
      <c r="E130" s="34" t="s">
        <v>320</v>
      </c>
      <c r="F130" s="139"/>
      <c r="G130" s="139"/>
      <c r="H130" s="140"/>
      <c r="I130" s="139"/>
      <c r="J130" s="139"/>
      <c r="K130" s="140"/>
      <c r="L130" s="34"/>
      <c r="M130" s="141">
        <v>0</v>
      </c>
      <c r="N130" s="139">
        <v>0</v>
      </c>
      <c r="O130" s="142">
        <v>0</v>
      </c>
      <c r="P130" s="140" t="s">
        <v>119</v>
      </c>
      <c r="Q130" s="139">
        <v>0</v>
      </c>
      <c r="R130" s="139">
        <v>0</v>
      </c>
      <c r="S130" s="142">
        <v>0</v>
      </c>
      <c r="T130" s="140" t="s">
        <v>119</v>
      </c>
      <c r="U130" s="34"/>
      <c r="V130" s="143"/>
      <c r="W130" s="144"/>
      <c r="X130" s="145"/>
      <c r="Y130" s="144"/>
      <c r="Z130" s="144"/>
      <c r="AA130" s="145"/>
      <c r="AB130" s="144"/>
      <c r="AC130" s="145"/>
    </row>
    <row r="131" spans="1:29" s="119" customFormat="1" ht="15" outlineLevel="3">
      <c r="A131" s="247"/>
      <c r="B131" s="300"/>
      <c r="C131" s="186" t="s">
        <v>321</v>
      </c>
      <c r="D131" s="34" t="s">
        <v>321</v>
      </c>
      <c r="E131" s="34" t="s">
        <v>322</v>
      </c>
      <c r="F131" s="269">
        <v>0</v>
      </c>
      <c r="G131" s="269">
        <v>0</v>
      </c>
      <c r="H131" s="270" t="e">
        <v>#DIV/0!</v>
      </c>
      <c r="I131" s="269">
        <v>0</v>
      </c>
      <c r="J131" s="269">
        <v>0</v>
      </c>
      <c r="K131" s="270" t="e">
        <v>#DIV/0!</v>
      </c>
      <c r="M131" s="138">
        <v>164</v>
      </c>
      <c r="N131" s="269">
        <v>0</v>
      </c>
      <c r="O131" s="271">
        <v>164</v>
      </c>
      <c r="P131" s="270" t="s">
        <v>119</v>
      </c>
      <c r="Q131" s="269">
        <v>384</v>
      </c>
      <c r="R131" s="269">
        <v>41</v>
      </c>
      <c r="S131" s="271">
        <v>343</v>
      </c>
      <c r="T131" s="270">
        <v>8.365853658536585</v>
      </c>
      <c r="U131" s="34"/>
      <c r="V131" s="272" t="e">
        <v>#DIV/0!</v>
      </c>
      <c r="W131" s="273" t="e">
        <v>#DIV/0!</v>
      </c>
      <c r="X131" s="274" t="e">
        <v>#DIV/0!</v>
      </c>
      <c r="Y131" s="273" t="e">
        <v>#DIV/0!</v>
      </c>
      <c r="Z131" s="273" t="e">
        <v>#DIV/0!</v>
      </c>
      <c r="AA131" s="274" t="e">
        <v>#DIV/0!</v>
      </c>
      <c r="AB131" s="273" t="e">
        <v>#DIV/0!</v>
      </c>
      <c r="AC131" s="244" t="e">
        <v>#DIV/0!</v>
      </c>
    </row>
    <row r="132" spans="1:29" s="119" customFormat="1" ht="18" outlineLevel="3">
      <c r="A132" s="247"/>
      <c r="B132" s="300"/>
      <c r="C132" s="98" t="s">
        <v>323</v>
      </c>
      <c r="D132" s="34" t="s">
        <v>323</v>
      </c>
      <c r="E132" s="330" t="s">
        <v>324</v>
      </c>
      <c r="F132" s="269">
        <v>0</v>
      </c>
      <c r="G132" s="269">
        <v>0</v>
      </c>
      <c r="H132" s="270" t="e">
        <v>#DIV/0!</v>
      </c>
      <c r="I132" s="269">
        <v>0</v>
      </c>
      <c r="J132" s="269">
        <v>0</v>
      </c>
      <c r="K132" s="270" t="e">
        <v>#DIV/0!</v>
      </c>
      <c r="M132" s="138">
        <v>40</v>
      </c>
      <c r="N132" s="269">
        <v>276</v>
      </c>
      <c r="O132" s="271">
        <v>-236</v>
      </c>
      <c r="P132" s="270">
        <v>-0.855072463768116</v>
      </c>
      <c r="Q132" s="269">
        <v>531</v>
      </c>
      <c r="R132" s="269">
        <v>1158</v>
      </c>
      <c r="S132" s="271">
        <v>-627</v>
      </c>
      <c r="T132" s="270">
        <v>-0.5414507772020725</v>
      </c>
      <c r="U132" s="34"/>
      <c r="V132" s="272" t="e">
        <v>#DIV/0!</v>
      </c>
      <c r="W132" s="273" t="e">
        <v>#DIV/0!</v>
      </c>
      <c r="X132" s="274" t="e">
        <v>#DIV/0!</v>
      </c>
      <c r="Y132" s="273" t="e">
        <v>#DIV/0!</v>
      </c>
      <c r="Z132" s="273" t="e">
        <v>#DIV/0!</v>
      </c>
      <c r="AA132" s="274" t="e">
        <v>#DIV/0!</v>
      </c>
      <c r="AB132" s="273" t="e">
        <v>#DIV/0!</v>
      </c>
      <c r="AC132" s="244" t="e">
        <v>#DIV/0!</v>
      </c>
    </row>
    <row r="133" spans="1:29" s="119" customFormat="1" ht="18" outlineLevel="3">
      <c r="A133" s="247"/>
      <c r="B133" s="300"/>
      <c r="C133" s="98" t="s">
        <v>325</v>
      </c>
      <c r="D133" s="34" t="s">
        <v>325</v>
      </c>
      <c r="E133" s="330" t="s">
        <v>326</v>
      </c>
      <c r="F133" s="269">
        <v>0</v>
      </c>
      <c r="G133" s="269">
        <v>0</v>
      </c>
      <c r="H133" s="270" t="e">
        <v>#DIV/0!</v>
      </c>
      <c r="I133" s="269">
        <v>0</v>
      </c>
      <c r="J133" s="269">
        <v>0</v>
      </c>
      <c r="K133" s="270" t="e">
        <v>#DIV/0!</v>
      </c>
      <c r="M133" s="138">
        <v>18</v>
      </c>
      <c r="N133" s="269">
        <v>40</v>
      </c>
      <c r="O133" s="271">
        <v>-22</v>
      </c>
      <c r="P133" s="270">
        <v>-0.55</v>
      </c>
      <c r="Q133" s="269">
        <v>132</v>
      </c>
      <c r="R133" s="269">
        <v>285</v>
      </c>
      <c r="S133" s="271">
        <v>-153</v>
      </c>
      <c r="T133" s="270">
        <v>-0.5368421052631579</v>
      </c>
      <c r="U133" s="34"/>
      <c r="V133" s="272" t="e">
        <v>#DIV/0!</v>
      </c>
      <c r="W133" s="273" t="e">
        <v>#DIV/0!</v>
      </c>
      <c r="X133" s="274" t="e">
        <v>#DIV/0!</v>
      </c>
      <c r="Y133" s="273" t="e">
        <v>#DIV/0!</v>
      </c>
      <c r="Z133" s="273" t="e">
        <v>#DIV/0!</v>
      </c>
      <c r="AA133" s="274" t="e">
        <v>#DIV/0!</v>
      </c>
      <c r="AB133" s="273" t="e">
        <v>#DIV/0!</v>
      </c>
      <c r="AC133" s="244" t="e">
        <v>#DIV/0!</v>
      </c>
    </row>
    <row r="134" spans="1:29" s="119" customFormat="1" ht="18" outlineLevel="3">
      <c r="A134" s="247"/>
      <c r="B134" s="300"/>
      <c r="C134" s="331" t="s">
        <v>327</v>
      </c>
      <c r="D134" s="332" t="s">
        <v>327</v>
      </c>
      <c r="E134" s="333"/>
      <c r="F134" s="334">
        <v>0</v>
      </c>
      <c r="G134" s="334">
        <v>0</v>
      </c>
      <c r="H134" s="335"/>
      <c r="I134" s="334">
        <v>0</v>
      </c>
      <c r="J134" s="334">
        <v>0</v>
      </c>
      <c r="K134" s="335"/>
      <c r="M134" s="336">
        <v>332</v>
      </c>
      <c r="N134" s="334">
        <v>1002</v>
      </c>
      <c r="O134" s="337">
        <v>-670</v>
      </c>
      <c r="P134" s="335">
        <v>-0.6686626746506986</v>
      </c>
      <c r="Q134" s="334">
        <v>2707</v>
      </c>
      <c r="R134" s="334">
        <v>3874</v>
      </c>
      <c r="S134" s="337">
        <v>-1167</v>
      </c>
      <c r="T134" s="335">
        <v>-0.3012390294269489</v>
      </c>
      <c r="U134" s="338"/>
      <c r="V134" s="339"/>
      <c r="W134" s="340"/>
      <c r="X134" s="341"/>
      <c r="Y134" s="340"/>
      <c r="Z134" s="340"/>
      <c r="AA134" s="341"/>
      <c r="AB134" s="340"/>
      <c r="AC134" s="342"/>
    </row>
    <row r="135" spans="1:39" s="119" customFormat="1" ht="15" outlineLevel="3">
      <c r="A135" s="247"/>
      <c r="B135" s="300"/>
      <c r="C135" s="98" t="s">
        <v>328</v>
      </c>
      <c r="D135" s="34" t="s">
        <v>328</v>
      </c>
      <c r="E135" s="51" t="s">
        <v>329</v>
      </c>
      <c r="F135" s="141">
        <v>3250</v>
      </c>
      <c r="G135" s="139">
        <v>2972</v>
      </c>
      <c r="H135" s="140">
        <v>0.09353970390309563</v>
      </c>
      <c r="I135" s="141">
        <v>21651</v>
      </c>
      <c r="J135" s="139">
        <v>17029</v>
      </c>
      <c r="K135" s="140">
        <v>0.2714193434728991</v>
      </c>
      <c r="L135" s="34"/>
      <c r="M135" s="141">
        <v>500</v>
      </c>
      <c r="N135" s="139">
        <v>0</v>
      </c>
      <c r="O135" s="142">
        <v>500</v>
      </c>
      <c r="P135" s="140" t="s">
        <v>119</v>
      </c>
      <c r="Q135" s="141">
        <v>750</v>
      </c>
      <c r="R135" s="139">
        <v>0</v>
      </c>
      <c r="S135" s="142">
        <v>750</v>
      </c>
      <c r="T135" s="140" t="s">
        <v>119</v>
      </c>
      <c r="U135" s="34"/>
      <c r="V135" s="143">
        <v>15.384615384615385</v>
      </c>
      <c r="W135" s="144">
        <v>0</v>
      </c>
      <c r="X135" s="145">
        <v>15.384615384615385</v>
      </c>
      <c r="Y135" s="143">
        <v>3.464043231259526</v>
      </c>
      <c r="Z135" s="144">
        <v>0</v>
      </c>
      <c r="AA135" s="145">
        <v>3.464043231259526</v>
      </c>
      <c r="AB135" s="144">
        <v>3.0832476875642345</v>
      </c>
      <c r="AC135" s="145">
        <v>0.38079554369529145</v>
      </c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</row>
    <row r="136" spans="1:39" s="119" customFormat="1" ht="15" outlineLevel="3">
      <c r="A136" s="247"/>
      <c r="B136" s="300"/>
      <c r="C136" s="344" t="s">
        <v>330</v>
      </c>
      <c r="D136" s="345" t="s">
        <v>330</v>
      </c>
      <c r="E136" s="344" t="s">
        <v>331</v>
      </c>
      <c r="F136" s="346">
        <v>110000</v>
      </c>
      <c r="G136" s="347">
        <v>112768</v>
      </c>
      <c r="H136" s="348">
        <v>-0.024545970488081714</v>
      </c>
      <c r="I136" s="346">
        <v>757610</v>
      </c>
      <c r="J136" s="347">
        <v>657022</v>
      </c>
      <c r="K136" s="348">
        <v>0.15309685216020164</v>
      </c>
      <c r="L136" s="34"/>
      <c r="M136" s="346">
        <v>5581</v>
      </c>
      <c r="N136" s="347">
        <v>12048</v>
      </c>
      <c r="O136" s="349">
        <v>-6467</v>
      </c>
      <c r="P136" s="348">
        <v>-0.536769588313413</v>
      </c>
      <c r="Q136" s="346">
        <v>61354</v>
      </c>
      <c r="R136" s="347">
        <v>68365</v>
      </c>
      <c r="S136" s="349">
        <v>-7011</v>
      </c>
      <c r="T136" s="348">
        <v>-0.10255247568200099</v>
      </c>
      <c r="U136" s="260"/>
      <c r="V136" s="350">
        <v>5.073636363636363</v>
      </c>
      <c r="W136" s="351">
        <v>10.683881952326901</v>
      </c>
      <c r="X136" s="352">
        <v>-5.610245588690538</v>
      </c>
      <c r="Y136" s="350">
        <v>8.098361954039678</v>
      </c>
      <c r="Z136" s="351">
        <v>10.405283232524939</v>
      </c>
      <c r="AA136" s="352">
        <v>-2.3069212784852606</v>
      </c>
      <c r="AB136" s="351">
        <v>10.756972111553784</v>
      </c>
      <c r="AC136" s="352">
        <v>-2.658610157514106</v>
      </c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</row>
    <row r="137" spans="1:39" s="119" customFormat="1" ht="15" outlineLevel="3">
      <c r="A137" s="247"/>
      <c r="B137" s="300"/>
      <c r="C137" s="344" t="s">
        <v>332</v>
      </c>
      <c r="D137" s="345" t="s">
        <v>332</v>
      </c>
      <c r="E137" s="344" t="s">
        <v>333</v>
      </c>
      <c r="F137" s="346">
        <v>41250</v>
      </c>
      <c r="G137" s="347">
        <v>47262</v>
      </c>
      <c r="H137" s="348">
        <v>-0.12720578900596669</v>
      </c>
      <c r="I137" s="346">
        <v>203091</v>
      </c>
      <c r="J137" s="347">
        <v>248072</v>
      </c>
      <c r="K137" s="348">
        <v>-0.18132235802508945</v>
      </c>
      <c r="L137" s="34"/>
      <c r="M137" s="346">
        <v>732</v>
      </c>
      <c r="N137" s="347">
        <v>4337</v>
      </c>
      <c r="O137" s="349">
        <v>-3605</v>
      </c>
      <c r="P137" s="348">
        <v>-0.8312197371454922</v>
      </c>
      <c r="Q137" s="346">
        <v>8080</v>
      </c>
      <c r="R137" s="347">
        <v>13234</v>
      </c>
      <c r="S137" s="349">
        <v>-5154</v>
      </c>
      <c r="T137" s="348">
        <v>-0.38945141302705155</v>
      </c>
      <c r="U137" s="260"/>
      <c r="V137" s="350">
        <v>1.7745454545454546</v>
      </c>
      <c r="W137" s="351">
        <v>9.176505437772416</v>
      </c>
      <c r="X137" s="352">
        <v>-7.401959983226962</v>
      </c>
      <c r="Y137" s="350">
        <v>3.978512095563073</v>
      </c>
      <c r="Z137" s="351">
        <v>5.334741526653552</v>
      </c>
      <c r="AA137" s="352">
        <v>-1.3562294310904792</v>
      </c>
      <c r="AB137" s="351">
        <v>2.7823086574654954</v>
      </c>
      <c r="AC137" s="352">
        <v>1.1962034380975775</v>
      </c>
      <c r="AD137" s="109"/>
      <c r="AE137" s="34"/>
      <c r="AF137" s="34"/>
      <c r="AG137" s="34"/>
      <c r="AH137" s="34"/>
      <c r="AI137" s="34"/>
      <c r="AJ137" s="34"/>
      <c r="AK137" s="34"/>
      <c r="AL137" s="34"/>
      <c r="AM137" s="34"/>
    </row>
    <row r="138" spans="1:39" s="119" customFormat="1" ht="15" outlineLevel="3">
      <c r="A138" s="247"/>
      <c r="B138" s="300"/>
      <c r="C138" s="98" t="s">
        <v>334</v>
      </c>
      <c r="D138" s="34" t="s">
        <v>334</v>
      </c>
      <c r="E138" s="51" t="s">
        <v>335</v>
      </c>
      <c r="F138" s="141">
        <v>8448</v>
      </c>
      <c r="G138" s="139">
        <v>8533</v>
      </c>
      <c r="H138" s="140">
        <v>-0.00996132661432092</v>
      </c>
      <c r="I138" s="141">
        <v>40183</v>
      </c>
      <c r="J138" s="139">
        <v>43899</v>
      </c>
      <c r="K138" s="140">
        <v>-0.08464885304904435</v>
      </c>
      <c r="L138" s="34"/>
      <c r="M138" s="141">
        <v>66</v>
      </c>
      <c r="N138" s="139">
        <v>119</v>
      </c>
      <c r="O138" s="142">
        <v>-53</v>
      </c>
      <c r="P138" s="140">
        <v>-0.4453781512605042</v>
      </c>
      <c r="Q138" s="141">
        <v>439</v>
      </c>
      <c r="R138" s="139">
        <v>225</v>
      </c>
      <c r="S138" s="142">
        <v>214</v>
      </c>
      <c r="T138" s="140">
        <v>0.951111111111111</v>
      </c>
      <c r="U138" s="34"/>
      <c r="V138" s="143">
        <v>0.78125</v>
      </c>
      <c r="W138" s="144">
        <v>1.3945857260049221</v>
      </c>
      <c r="X138" s="145">
        <v>-0.6133357260049221</v>
      </c>
      <c r="Y138" s="143">
        <v>1.0925018042455765</v>
      </c>
      <c r="Z138" s="144">
        <v>0.5125401489783367</v>
      </c>
      <c r="AA138" s="145">
        <v>0.5799616552672399</v>
      </c>
      <c r="AB138" s="144">
        <v>0.7008882325714664</v>
      </c>
      <c r="AC138" s="145">
        <v>0.39161357167411015</v>
      </c>
      <c r="AD138" s="109"/>
      <c r="AE138" s="34"/>
      <c r="AF138" s="34"/>
      <c r="AG138" s="34"/>
      <c r="AH138" s="34"/>
      <c r="AI138" s="34"/>
      <c r="AJ138" s="34"/>
      <c r="AK138" s="34"/>
      <c r="AL138" s="34"/>
      <c r="AM138" s="34"/>
    </row>
    <row r="139" spans="1:39" s="119" customFormat="1" ht="15" outlineLevel="3">
      <c r="A139" s="247"/>
      <c r="B139" s="300"/>
      <c r="C139" s="98" t="s">
        <v>336</v>
      </c>
      <c r="D139" s="34" t="s">
        <v>336</v>
      </c>
      <c r="E139" s="51" t="s">
        <v>337</v>
      </c>
      <c r="F139" s="141">
        <v>17152</v>
      </c>
      <c r="G139" s="139">
        <v>17064</v>
      </c>
      <c r="H139" s="140">
        <v>0.005157055789967169</v>
      </c>
      <c r="I139" s="141">
        <v>81579.99999999999</v>
      </c>
      <c r="J139" s="139">
        <v>87796</v>
      </c>
      <c r="K139" s="140">
        <v>-0.07080049204975192</v>
      </c>
      <c r="L139" s="34"/>
      <c r="M139" s="141">
        <v>265</v>
      </c>
      <c r="N139" s="139">
        <v>592</v>
      </c>
      <c r="O139" s="142">
        <v>-327</v>
      </c>
      <c r="P139" s="140">
        <v>-0.5523648648648649</v>
      </c>
      <c r="Q139" s="141">
        <v>1342</v>
      </c>
      <c r="R139" s="139">
        <v>1741</v>
      </c>
      <c r="S139" s="142">
        <v>-399</v>
      </c>
      <c r="T139" s="140">
        <v>-0.22917863296955776</v>
      </c>
      <c r="U139" s="34"/>
      <c r="V139" s="143">
        <v>1.545009328358209</v>
      </c>
      <c r="W139" s="144">
        <v>3.4692920768870135</v>
      </c>
      <c r="X139" s="145">
        <v>-1.9242827485288045</v>
      </c>
      <c r="Y139" s="143">
        <v>1.645011032115715</v>
      </c>
      <c r="Z139" s="144">
        <v>1.9830060595015717</v>
      </c>
      <c r="AA139" s="145">
        <v>-0.33799502738585674</v>
      </c>
      <c r="AB139" s="144">
        <v>2.0444356322218917</v>
      </c>
      <c r="AC139" s="145">
        <v>-0.39942460010617675</v>
      </c>
      <c r="AD139" s="109"/>
      <c r="AE139" s="34"/>
      <c r="AF139" s="34"/>
      <c r="AG139" s="34"/>
      <c r="AH139" s="34"/>
      <c r="AI139" s="34"/>
      <c r="AJ139" s="34"/>
      <c r="AK139" s="34"/>
      <c r="AL139" s="34"/>
      <c r="AM139" s="34"/>
    </row>
    <row r="140" spans="1:39" s="119" customFormat="1" ht="15" outlineLevel="3">
      <c r="A140" s="247"/>
      <c r="B140" s="300"/>
      <c r="C140" s="98" t="s">
        <v>338</v>
      </c>
      <c r="D140" s="34" t="s">
        <v>338</v>
      </c>
      <c r="E140" s="51" t="s">
        <v>339</v>
      </c>
      <c r="F140" s="141">
        <v>7560</v>
      </c>
      <c r="G140" s="139">
        <v>7571</v>
      </c>
      <c r="H140" s="140">
        <v>-0.0014529124290054707</v>
      </c>
      <c r="I140" s="141">
        <v>49478</v>
      </c>
      <c r="J140" s="139">
        <v>48469</v>
      </c>
      <c r="K140" s="140">
        <v>0.020817429697332246</v>
      </c>
      <c r="L140" s="34"/>
      <c r="M140" s="141">
        <v>120</v>
      </c>
      <c r="N140" s="139">
        <v>37</v>
      </c>
      <c r="O140" s="142">
        <v>83</v>
      </c>
      <c r="P140" s="140">
        <v>2.2432432432432434</v>
      </c>
      <c r="Q140" s="141">
        <v>572</v>
      </c>
      <c r="R140" s="139">
        <v>356</v>
      </c>
      <c r="S140" s="142">
        <v>216</v>
      </c>
      <c r="T140" s="140">
        <v>0.6067415730337078</v>
      </c>
      <c r="U140" s="34"/>
      <c r="V140" s="143">
        <v>1.5873015873015872</v>
      </c>
      <c r="W140" s="144">
        <v>0.48870690793818516</v>
      </c>
      <c r="X140" s="145">
        <v>1.098594679363402</v>
      </c>
      <c r="Y140" s="143">
        <v>1.1560693641618496</v>
      </c>
      <c r="Z140" s="144">
        <v>0.7344900864470073</v>
      </c>
      <c r="AA140" s="145">
        <v>0.42157927771484227</v>
      </c>
      <c r="AB140" s="144">
        <v>0.8882126048338582</v>
      </c>
      <c r="AC140" s="145">
        <v>0.26785675932799136</v>
      </c>
      <c r="AD140" s="109"/>
      <c r="AE140" s="34"/>
      <c r="AF140" s="34"/>
      <c r="AG140" s="34"/>
      <c r="AH140" s="34"/>
      <c r="AI140" s="34"/>
      <c r="AJ140" s="34"/>
      <c r="AK140" s="34"/>
      <c r="AL140" s="34"/>
      <c r="AM140" s="34"/>
    </row>
    <row r="141" spans="1:39" s="119" customFormat="1" ht="15" outlineLevel="3">
      <c r="A141" s="247"/>
      <c r="B141" s="300"/>
      <c r="C141" s="98" t="s">
        <v>340</v>
      </c>
      <c r="D141" s="34" t="s">
        <v>340</v>
      </c>
      <c r="E141" s="51" t="s">
        <v>341</v>
      </c>
      <c r="F141" s="141">
        <v>3425</v>
      </c>
      <c r="G141" s="139">
        <v>3566</v>
      </c>
      <c r="H141" s="140">
        <v>-0.039540100953449286</v>
      </c>
      <c r="I141" s="141">
        <v>18231</v>
      </c>
      <c r="J141" s="139">
        <v>17327</v>
      </c>
      <c r="K141" s="140">
        <v>0.052172909332256046</v>
      </c>
      <c r="L141" s="34"/>
      <c r="M141" s="141">
        <v>35</v>
      </c>
      <c r="N141" s="139">
        <v>39</v>
      </c>
      <c r="O141" s="142">
        <v>-4</v>
      </c>
      <c r="P141" s="140">
        <v>-0.10256410256410253</v>
      </c>
      <c r="Q141" s="141">
        <v>170</v>
      </c>
      <c r="R141" s="139">
        <v>130</v>
      </c>
      <c r="S141" s="142">
        <v>40</v>
      </c>
      <c r="T141" s="140">
        <v>0.3076923076923077</v>
      </c>
      <c r="U141" s="34"/>
      <c r="V141" s="143">
        <v>1.0218978102189782</v>
      </c>
      <c r="W141" s="144">
        <v>1.0936623667975323</v>
      </c>
      <c r="X141" s="145">
        <v>-0.07176455657855407</v>
      </c>
      <c r="Y141" s="143">
        <v>0.9324776479622621</v>
      </c>
      <c r="Z141" s="144">
        <v>0.7502741386275755</v>
      </c>
      <c r="AA141" s="145">
        <v>0.18220350933468654</v>
      </c>
      <c r="AB141" s="144">
        <v>1.0141883931772782</v>
      </c>
      <c r="AC141" s="145">
        <v>-0.08171074521501609</v>
      </c>
      <c r="AD141" s="109"/>
      <c r="AE141" s="34"/>
      <c r="AF141" s="34"/>
      <c r="AG141" s="34"/>
      <c r="AH141" s="34"/>
      <c r="AI141" s="34"/>
      <c r="AJ141" s="34"/>
      <c r="AK141" s="34"/>
      <c r="AL141" s="34"/>
      <c r="AM141" s="34"/>
    </row>
    <row r="142" spans="1:39" s="119" customFormat="1" ht="15" outlineLevel="3">
      <c r="A142" s="247"/>
      <c r="B142" s="300"/>
      <c r="C142" s="98" t="s">
        <v>342</v>
      </c>
      <c r="D142" s="34" t="s">
        <v>342</v>
      </c>
      <c r="E142" s="51" t="s">
        <v>343</v>
      </c>
      <c r="F142" s="141">
        <v>7450</v>
      </c>
      <c r="G142" s="139">
        <v>7441</v>
      </c>
      <c r="H142" s="140">
        <v>0.001209514850154525</v>
      </c>
      <c r="I142" s="141">
        <v>33466</v>
      </c>
      <c r="J142" s="139">
        <v>38309</v>
      </c>
      <c r="K142" s="140">
        <v>-0.12641937925813773</v>
      </c>
      <c r="L142" s="34"/>
      <c r="M142" s="141">
        <v>79</v>
      </c>
      <c r="N142" s="139">
        <v>26</v>
      </c>
      <c r="O142" s="142">
        <v>53</v>
      </c>
      <c r="P142" s="140">
        <v>2.0384615384615383</v>
      </c>
      <c r="Q142" s="141">
        <v>329</v>
      </c>
      <c r="R142" s="139">
        <v>100</v>
      </c>
      <c r="S142" s="142">
        <v>229</v>
      </c>
      <c r="T142" s="140">
        <v>2.29</v>
      </c>
      <c r="U142" s="34"/>
      <c r="V142" s="143">
        <v>1.0604026845637584</v>
      </c>
      <c r="W142" s="144">
        <v>0.34941540115575864</v>
      </c>
      <c r="X142" s="145">
        <v>0.7109872834079998</v>
      </c>
      <c r="Y142" s="143">
        <v>0.9830873124962648</v>
      </c>
      <c r="Z142" s="144">
        <v>0.2610352658644183</v>
      </c>
      <c r="AA142" s="145">
        <v>0.7220520466318465</v>
      </c>
      <c r="AB142" s="144">
        <v>0.5522711237622558</v>
      </c>
      <c r="AC142" s="145">
        <v>0.43081618873400895</v>
      </c>
      <c r="AD142" s="109"/>
      <c r="AE142" s="34"/>
      <c r="AF142" s="34"/>
      <c r="AG142" s="34"/>
      <c r="AH142" s="34"/>
      <c r="AI142" s="34"/>
      <c r="AJ142" s="34"/>
      <c r="AK142" s="34"/>
      <c r="AL142" s="34"/>
      <c r="AM142" s="34"/>
    </row>
    <row r="143" spans="1:39" s="119" customFormat="1" ht="15" outlineLevel="3">
      <c r="A143" s="247"/>
      <c r="B143" s="300"/>
      <c r="C143" s="98" t="s">
        <v>344</v>
      </c>
      <c r="D143" s="34" t="s">
        <v>344</v>
      </c>
      <c r="E143" s="51" t="s">
        <v>345</v>
      </c>
      <c r="F143" s="141">
        <v>2673</v>
      </c>
      <c r="G143" s="139">
        <v>2942</v>
      </c>
      <c r="H143" s="140">
        <v>-0.09143439836845679</v>
      </c>
      <c r="I143" s="141">
        <v>23726</v>
      </c>
      <c r="J143" s="139">
        <v>27306</v>
      </c>
      <c r="K143" s="140">
        <v>-0.1311067164725701</v>
      </c>
      <c r="L143" s="34"/>
      <c r="M143" s="141">
        <v>80</v>
      </c>
      <c r="N143" s="139">
        <v>9</v>
      </c>
      <c r="O143" s="142">
        <v>71</v>
      </c>
      <c r="P143" s="140">
        <v>7.888888888888889</v>
      </c>
      <c r="Q143" s="141">
        <v>356</v>
      </c>
      <c r="R143" s="139">
        <v>168</v>
      </c>
      <c r="S143" s="142">
        <v>188</v>
      </c>
      <c r="T143" s="140">
        <v>1.119047619047619</v>
      </c>
      <c r="U143" s="34"/>
      <c r="V143" s="143">
        <v>2.9928918817807704</v>
      </c>
      <c r="W143" s="144">
        <v>0.30591434398368456</v>
      </c>
      <c r="X143" s="145">
        <v>2.6869775377970857</v>
      </c>
      <c r="Y143" s="143">
        <v>1.5004636264014162</v>
      </c>
      <c r="Z143" s="144">
        <v>0.6152493957372006</v>
      </c>
      <c r="AA143" s="145">
        <v>0.8852142306642156</v>
      </c>
      <c r="AB143" s="144">
        <v>0.8177952240758913</v>
      </c>
      <c r="AC143" s="145">
        <v>0.6826684023255248</v>
      </c>
      <c r="AD143" s="109"/>
      <c r="AE143" s="34"/>
      <c r="AF143" s="34"/>
      <c r="AG143" s="34"/>
      <c r="AH143" s="34"/>
      <c r="AI143" s="34"/>
      <c r="AJ143" s="34"/>
      <c r="AK143" s="34"/>
      <c r="AL143" s="34"/>
      <c r="AM143" s="34"/>
    </row>
    <row r="144" spans="1:30" s="119" customFormat="1" ht="15" outlineLevel="3">
      <c r="A144" s="247"/>
      <c r="B144" s="300"/>
      <c r="C144" s="98" t="s">
        <v>346</v>
      </c>
      <c r="D144" s="34" t="s">
        <v>346</v>
      </c>
      <c r="E144" s="51" t="s">
        <v>347</v>
      </c>
      <c r="F144" s="141">
        <v>100</v>
      </c>
      <c r="G144" s="139">
        <v>150</v>
      </c>
      <c r="H144" s="140">
        <v>-0.33333333333333337</v>
      </c>
      <c r="I144" s="141">
        <v>600</v>
      </c>
      <c r="J144" s="139">
        <v>900</v>
      </c>
      <c r="K144" s="140">
        <v>-0.33333333333333337</v>
      </c>
      <c r="L144" s="34"/>
      <c r="M144" s="141">
        <v>0</v>
      </c>
      <c r="N144" s="139">
        <v>0</v>
      </c>
      <c r="O144" s="142">
        <v>0</v>
      </c>
      <c r="P144" s="140" t="s">
        <v>119</v>
      </c>
      <c r="Q144" s="141">
        <v>0</v>
      </c>
      <c r="R144" s="139">
        <v>0</v>
      </c>
      <c r="S144" s="142">
        <v>0</v>
      </c>
      <c r="T144" s="140" t="s">
        <v>119</v>
      </c>
      <c r="U144" s="34"/>
      <c r="V144" s="143">
        <v>0</v>
      </c>
      <c r="W144" s="144">
        <v>0</v>
      </c>
      <c r="X144" s="145">
        <v>0</v>
      </c>
      <c r="Y144" s="143">
        <v>0</v>
      </c>
      <c r="Z144" s="144">
        <v>0</v>
      </c>
      <c r="AA144" s="145">
        <v>0</v>
      </c>
      <c r="AB144" s="144">
        <v>0</v>
      </c>
      <c r="AC144" s="145">
        <v>0</v>
      </c>
      <c r="AD144" s="109"/>
    </row>
    <row r="145" spans="1:30" s="119" customFormat="1" ht="15" outlineLevel="3">
      <c r="A145" s="247"/>
      <c r="B145" s="300"/>
      <c r="C145" s="301" t="s">
        <v>348</v>
      </c>
      <c r="D145" s="353" t="s">
        <v>348</v>
      </c>
      <c r="E145" s="354" t="s">
        <v>349</v>
      </c>
      <c r="F145" s="355">
        <v>46808</v>
      </c>
      <c r="G145" s="356">
        <v>47267</v>
      </c>
      <c r="H145" s="357">
        <v>-0.009710791884401382</v>
      </c>
      <c r="I145" s="355">
        <v>247264</v>
      </c>
      <c r="J145" s="356">
        <v>264006</v>
      </c>
      <c r="K145" s="357">
        <v>-0.06341522541154365</v>
      </c>
      <c r="L145" s="34"/>
      <c r="M145" s="355">
        <v>645</v>
      </c>
      <c r="N145" s="356">
        <v>822</v>
      </c>
      <c r="O145" s="358">
        <v>-177</v>
      </c>
      <c r="P145" s="357">
        <v>-0.21532846715328469</v>
      </c>
      <c r="Q145" s="355">
        <v>3208</v>
      </c>
      <c r="R145" s="356">
        <v>2720</v>
      </c>
      <c r="S145" s="358">
        <v>488</v>
      </c>
      <c r="T145" s="357">
        <v>0.17941176470588238</v>
      </c>
      <c r="U145" s="34"/>
      <c r="V145" s="359">
        <v>1.3779695778499401</v>
      </c>
      <c r="W145" s="360">
        <v>1.739056847271881</v>
      </c>
      <c r="X145" s="361">
        <v>-0.3610872694219409</v>
      </c>
      <c r="Y145" s="359">
        <v>1.2973987317199431</v>
      </c>
      <c r="Z145" s="360">
        <v>1.0302796148572382</v>
      </c>
      <c r="AA145" s="361">
        <v>0.26711911686270495</v>
      </c>
      <c r="AB145" s="360">
        <v>1.1779883853368394</v>
      </c>
      <c r="AC145" s="361">
        <v>0.11941034638310377</v>
      </c>
      <c r="AD145" s="109"/>
    </row>
    <row r="146" spans="1:29" s="119" customFormat="1" ht="15" outlineLevel="3">
      <c r="A146" s="247"/>
      <c r="B146" s="300"/>
      <c r="C146" s="314" t="s">
        <v>350</v>
      </c>
      <c r="D146" s="315" t="s">
        <v>350</v>
      </c>
      <c r="E146" s="315" t="s">
        <v>350</v>
      </c>
      <c r="F146" s="316">
        <v>88058</v>
      </c>
      <c r="G146" s="316">
        <v>94529</v>
      </c>
      <c r="H146" s="317">
        <v>-0.06845518306551424</v>
      </c>
      <c r="I146" s="316">
        <v>450355</v>
      </c>
      <c r="J146" s="316">
        <v>512078</v>
      </c>
      <c r="K146" s="317">
        <v>-0.12053437171680881</v>
      </c>
      <c r="M146" s="319">
        <v>1377</v>
      </c>
      <c r="N146" s="316">
        <v>5159</v>
      </c>
      <c r="O146" s="320">
        <v>-3782</v>
      </c>
      <c r="P146" s="318">
        <v>-0.7330878077146734</v>
      </c>
      <c r="Q146" s="316">
        <v>11288</v>
      </c>
      <c r="R146" s="316">
        <v>15954</v>
      </c>
      <c r="S146" s="320">
        <v>-4666</v>
      </c>
      <c r="T146" s="318">
        <v>-0.2924658392879529</v>
      </c>
      <c r="V146" s="321">
        <v>1.5637420790842398</v>
      </c>
      <c r="W146" s="322">
        <v>5.457584444985137</v>
      </c>
      <c r="X146" s="323">
        <v>-3.8938423659008974</v>
      </c>
      <c r="Y146" s="322">
        <v>2.506467120382809</v>
      </c>
      <c r="Z146" s="322">
        <v>3.11554099180203</v>
      </c>
      <c r="AA146" s="323">
        <v>-0.6090738714192212</v>
      </c>
      <c r="AB146" s="322">
        <v>1.9363938996270678</v>
      </c>
      <c r="AC146" s="323">
        <v>0.5700732207557411</v>
      </c>
    </row>
    <row r="147" spans="1:30" s="119" customFormat="1" ht="15" outlineLevel="3">
      <c r="A147" s="247"/>
      <c r="B147" s="300"/>
      <c r="C147" s="98" t="s">
        <v>351</v>
      </c>
      <c r="D147" s="34" t="s">
        <v>351</v>
      </c>
      <c r="E147" s="51" t="s">
        <v>352</v>
      </c>
      <c r="F147" s="139">
        <v>1780</v>
      </c>
      <c r="G147" s="139">
        <v>1715</v>
      </c>
      <c r="H147" s="140">
        <v>0.03790087463556846</v>
      </c>
      <c r="I147" s="141">
        <v>10561</v>
      </c>
      <c r="J147" s="139">
        <v>10290</v>
      </c>
      <c r="K147" s="140">
        <v>0.026336248785228333</v>
      </c>
      <c r="L147" s="34"/>
      <c r="M147" s="141">
        <v>28</v>
      </c>
      <c r="N147" s="139">
        <v>0</v>
      </c>
      <c r="O147" s="142">
        <v>28</v>
      </c>
      <c r="P147" s="140" t="s">
        <v>119</v>
      </c>
      <c r="Q147" s="141">
        <v>212</v>
      </c>
      <c r="R147" s="139">
        <v>47</v>
      </c>
      <c r="S147" s="142">
        <v>165</v>
      </c>
      <c r="T147" s="140">
        <v>3.5106382978723403</v>
      </c>
      <c r="U147" s="34"/>
      <c r="V147" s="143">
        <v>1.5730337078651686</v>
      </c>
      <c r="W147" s="144">
        <v>0</v>
      </c>
      <c r="X147" s="145">
        <v>1.5730337078651686</v>
      </c>
      <c r="Y147" s="143">
        <v>2.0073856642363412</v>
      </c>
      <c r="Z147" s="144">
        <v>0.456754130223518</v>
      </c>
      <c r="AA147" s="145">
        <v>1.5506315340128232</v>
      </c>
      <c r="AB147" s="144">
        <v>1.4960704478742544</v>
      </c>
      <c r="AC147" s="145">
        <v>0.5113152163620869</v>
      </c>
      <c r="AD147" s="109"/>
    </row>
    <row r="148" spans="1:30" s="119" customFormat="1" ht="15" outlineLevel="3">
      <c r="A148" s="247"/>
      <c r="B148" s="300"/>
      <c r="C148" s="98" t="s">
        <v>353</v>
      </c>
      <c r="D148" s="34" t="s">
        <v>353</v>
      </c>
      <c r="E148" s="51" t="s">
        <v>354</v>
      </c>
      <c r="F148" s="139">
        <v>4750</v>
      </c>
      <c r="G148" s="139">
        <v>4626</v>
      </c>
      <c r="H148" s="140">
        <v>0.026805015131863286</v>
      </c>
      <c r="I148" s="141">
        <v>18680</v>
      </c>
      <c r="J148" s="139">
        <v>19666</v>
      </c>
      <c r="K148" s="140">
        <v>-0.05013729278958612</v>
      </c>
      <c r="L148" s="34"/>
      <c r="M148" s="141">
        <v>288</v>
      </c>
      <c r="N148" s="139">
        <v>299</v>
      </c>
      <c r="O148" s="142">
        <v>-11</v>
      </c>
      <c r="P148" s="140">
        <v>-0.03678929765886285</v>
      </c>
      <c r="Q148" s="141">
        <v>1248</v>
      </c>
      <c r="R148" s="139">
        <v>1482</v>
      </c>
      <c r="S148" s="142">
        <v>-234</v>
      </c>
      <c r="T148" s="140">
        <v>-0.1578947368421053</v>
      </c>
      <c r="U148" s="34"/>
      <c r="V148" s="143">
        <v>6.063157894736841</v>
      </c>
      <c r="W148" s="144">
        <v>6.463467358408994</v>
      </c>
      <c r="X148" s="145">
        <v>-0.40030946367215225</v>
      </c>
      <c r="Y148" s="143">
        <v>6.680942184154176</v>
      </c>
      <c r="Z148" s="144">
        <v>7.535848672836368</v>
      </c>
      <c r="AA148" s="145">
        <v>-0.8549064886821913</v>
      </c>
      <c r="AB148" s="144">
        <v>7.680722891566265</v>
      </c>
      <c r="AC148" s="145">
        <v>-0.9997807074120884</v>
      </c>
      <c r="AD148" s="109"/>
    </row>
    <row r="149" spans="1:30" s="119" customFormat="1" ht="15" outlineLevel="3">
      <c r="A149" s="247"/>
      <c r="B149" s="300"/>
      <c r="C149" s="98" t="s">
        <v>355</v>
      </c>
      <c r="D149" s="34" t="s">
        <v>355</v>
      </c>
      <c r="E149" s="51" t="s">
        <v>356</v>
      </c>
      <c r="F149" s="139">
        <v>650</v>
      </c>
      <c r="G149" s="139">
        <v>400</v>
      </c>
      <c r="H149" s="140">
        <v>0.625</v>
      </c>
      <c r="I149" s="141">
        <v>3900</v>
      </c>
      <c r="J149" s="139">
        <v>2650</v>
      </c>
      <c r="K149" s="140">
        <v>0.47169811320754707</v>
      </c>
      <c r="L149" s="34"/>
      <c r="M149" s="141">
        <v>0</v>
      </c>
      <c r="N149" s="139">
        <v>0</v>
      </c>
      <c r="O149" s="142">
        <v>0</v>
      </c>
      <c r="P149" s="140" t="s">
        <v>119</v>
      </c>
      <c r="Q149" s="141">
        <v>0</v>
      </c>
      <c r="R149" s="139">
        <v>0</v>
      </c>
      <c r="S149" s="142">
        <v>0</v>
      </c>
      <c r="T149" s="140" t="s">
        <v>119</v>
      </c>
      <c r="U149" s="34"/>
      <c r="V149" s="143">
        <v>0</v>
      </c>
      <c r="W149" s="144">
        <v>0</v>
      </c>
      <c r="X149" s="145">
        <v>0</v>
      </c>
      <c r="Y149" s="143">
        <v>0</v>
      </c>
      <c r="Z149" s="144">
        <v>0</v>
      </c>
      <c r="AA149" s="145">
        <v>0</v>
      </c>
      <c r="AB149" s="144">
        <v>0</v>
      </c>
      <c r="AC149" s="145">
        <v>0</v>
      </c>
      <c r="AD149" s="109"/>
    </row>
    <row r="150" spans="1:30" s="119" customFormat="1" ht="15" outlineLevel="3">
      <c r="A150" s="247"/>
      <c r="B150" s="300"/>
      <c r="C150" s="301" t="s">
        <v>357</v>
      </c>
      <c r="D150" s="353" t="s">
        <v>357</v>
      </c>
      <c r="E150" s="354" t="s">
        <v>358</v>
      </c>
      <c r="F150" s="355">
        <v>7180</v>
      </c>
      <c r="G150" s="356">
        <v>6741</v>
      </c>
      <c r="H150" s="357">
        <v>0.06512386886218668</v>
      </c>
      <c r="I150" s="355">
        <v>33141</v>
      </c>
      <c r="J150" s="356">
        <v>32606</v>
      </c>
      <c r="K150" s="357">
        <v>0.016408023063239963</v>
      </c>
      <c r="L150" s="34"/>
      <c r="M150" s="355">
        <v>316</v>
      </c>
      <c r="N150" s="356">
        <v>299</v>
      </c>
      <c r="O150" s="358">
        <v>17</v>
      </c>
      <c r="P150" s="357">
        <v>0.05685618729096986</v>
      </c>
      <c r="Q150" s="355">
        <v>1460</v>
      </c>
      <c r="R150" s="356">
        <v>1529</v>
      </c>
      <c r="S150" s="358">
        <v>-69</v>
      </c>
      <c r="T150" s="357">
        <v>-0.04512753433616745</v>
      </c>
      <c r="U150" s="34"/>
      <c r="V150" s="359">
        <v>4.401114206128134</v>
      </c>
      <c r="W150" s="360">
        <v>4.435543687880136</v>
      </c>
      <c r="X150" s="361">
        <v>-0.03442948175200211</v>
      </c>
      <c r="Y150" s="359">
        <v>4.405419269183187</v>
      </c>
      <c r="Z150" s="360">
        <v>4.689320983868</v>
      </c>
      <c r="AA150" s="361">
        <v>-0.28390171468481284</v>
      </c>
      <c r="AB150" s="360">
        <v>4.909688490736162</v>
      </c>
      <c r="AC150" s="361">
        <v>-0.5042692215529749</v>
      </c>
      <c r="AD150" s="109"/>
    </row>
    <row r="151" spans="1:29" s="119" customFormat="1" ht="15" outlineLevel="3">
      <c r="A151" s="247"/>
      <c r="B151" s="300"/>
      <c r="C151" s="314" t="s">
        <v>359</v>
      </c>
      <c r="D151" s="315" t="s">
        <v>359</v>
      </c>
      <c r="E151" s="315" t="s">
        <v>360</v>
      </c>
      <c r="F151" s="316">
        <v>95238</v>
      </c>
      <c r="G151" s="316">
        <v>101270</v>
      </c>
      <c r="H151" s="317">
        <v>-0.05956354300385114</v>
      </c>
      <c r="I151" s="316">
        <v>483496</v>
      </c>
      <c r="J151" s="316">
        <v>544684</v>
      </c>
      <c r="K151" s="317">
        <v>-0.11233669430348603</v>
      </c>
      <c r="M151" s="319">
        <v>1693</v>
      </c>
      <c r="N151" s="316">
        <v>5458</v>
      </c>
      <c r="O151" s="320">
        <v>-3765</v>
      </c>
      <c r="P151" s="318">
        <v>-0.6898131183583731</v>
      </c>
      <c r="Q151" s="316">
        <v>12748</v>
      </c>
      <c r="R151" s="316">
        <v>17483</v>
      </c>
      <c r="S151" s="320">
        <v>-4735</v>
      </c>
      <c r="T151" s="318">
        <v>-0.2708345249671109</v>
      </c>
      <c r="V151" s="321">
        <v>1.7776517776517775</v>
      </c>
      <c r="W151" s="322">
        <v>5.389552680951911</v>
      </c>
      <c r="X151" s="323">
        <v>-3.6119009033001337</v>
      </c>
      <c r="Y151" s="322">
        <v>2.6366298790476033</v>
      </c>
      <c r="Z151" s="322">
        <v>3.2097509748771764</v>
      </c>
      <c r="AA151" s="323">
        <v>-0.5731210958295732</v>
      </c>
      <c r="AB151" s="322">
        <v>2.114520403771461</v>
      </c>
      <c r="AC151" s="323">
        <v>0.5221094752761424</v>
      </c>
    </row>
    <row r="152" spans="1:30" s="119" customFormat="1" ht="15" outlineLevel="3">
      <c r="A152" s="247"/>
      <c r="B152" s="300"/>
      <c r="C152" s="362" t="s">
        <v>361</v>
      </c>
      <c r="D152" s="363" t="s">
        <v>361</v>
      </c>
      <c r="E152" s="362" t="s">
        <v>362</v>
      </c>
      <c r="F152" s="364">
        <v>23813</v>
      </c>
      <c r="G152" s="365">
        <v>25574</v>
      </c>
      <c r="H152" s="366">
        <v>-0.06885899741925394</v>
      </c>
      <c r="I152" s="364">
        <v>165070.99999999997</v>
      </c>
      <c r="J152" s="365">
        <v>171074</v>
      </c>
      <c r="K152" s="366">
        <v>-0.03509007797795127</v>
      </c>
      <c r="L152" s="34"/>
      <c r="M152" s="364">
        <v>1810</v>
      </c>
      <c r="N152" s="365">
        <v>1810</v>
      </c>
      <c r="O152" s="367">
        <v>0</v>
      </c>
      <c r="P152" s="366">
        <v>0</v>
      </c>
      <c r="Q152" s="364">
        <v>9425</v>
      </c>
      <c r="R152" s="365">
        <v>10610</v>
      </c>
      <c r="S152" s="367">
        <v>-1185</v>
      </c>
      <c r="T152" s="366">
        <v>-0.11168708765315738</v>
      </c>
      <c r="U152" s="34"/>
      <c r="V152" s="368">
        <v>7.600890270020577</v>
      </c>
      <c r="W152" s="369">
        <v>7.077500586533198</v>
      </c>
      <c r="X152" s="370">
        <v>0.5233896834873795</v>
      </c>
      <c r="Y152" s="368">
        <v>5.7096643262596105</v>
      </c>
      <c r="Z152" s="369">
        <v>6.20199445853841</v>
      </c>
      <c r="AA152" s="370">
        <v>-0.4923301322787994</v>
      </c>
      <c r="AB152" s="369">
        <v>5.558788537140493</v>
      </c>
      <c r="AC152" s="370">
        <v>0.1508757891191177</v>
      </c>
      <c r="AD152" s="109"/>
    </row>
    <row r="153" spans="1:30" s="119" customFormat="1" ht="15" outlineLevel="3">
      <c r="A153" s="247"/>
      <c r="B153" s="300"/>
      <c r="C153" s="98" t="s">
        <v>363</v>
      </c>
      <c r="D153" s="34" t="s">
        <v>363</v>
      </c>
      <c r="E153" s="51" t="s">
        <v>364</v>
      </c>
      <c r="F153" s="139">
        <v>17</v>
      </c>
      <c r="G153" s="139">
        <v>25</v>
      </c>
      <c r="H153" s="140">
        <v>-0.31999999999999995</v>
      </c>
      <c r="I153" s="141">
        <v>114</v>
      </c>
      <c r="J153" s="139">
        <v>338</v>
      </c>
      <c r="K153" s="140">
        <v>-0.6627218934911243</v>
      </c>
      <c r="L153" s="34"/>
      <c r="M153" s="141">
        <v>17</v>
      </c>
      <c r="N153" s="139">
        <v>25</v>
      </c>
      <c r="O153" s="142">
        <v>-8</v>
      </c>
      <c r="P153" s="140">
        <v>-0.31999999999999995</v>
      </c>
      <c r="Q153" s="141">
        <v>114</v>
      </c>
      <c r="R153" s="139">
        <v>338</v>
      </c>
      <c r="S153" s="142">
        <v>-224</v>
      </c>
      <c r="T153" s="140">
        <v>-0.6627218934911243</v>
      </c>
      <c r="U153" s="34"/>
      <c r="V153" s="143">
        <v>100</v>
      </c>
      <c r="W153" s="144">
        <v>100</v>
      </c>
      <c r="X153" s="145">
        <v>0</v>
      </c>
      <c r="Y153" s="143">
        <v>100</v>
      </c>
      <c r="Z153" s="144">
        <v>100</v>
      </c>
      <c r="AA153" s="145">
        <v>0</v>
      </c>
      <c r="AB153" s="144" t="e">
        <v>#DIV/0!</v>
      </c>
      <c r="AC153" s="145" t="e">
        <v>#DIV/0!</v>
      </c>
      <c r="AD153" s="109"/>
    </row>
    <row r="154" spans="1:30" s="119" customFormat="1" ht="15" outlineLevel="3">
      <c r="A154" s="247"/>
      <c r="B154" s="300"/>
      <c r="C154" s="301" t="s">
        <v>365</v>
      </c>
      <c r="D154" s="353" t="s">
        <v>365</v>
      </c>
      <c r="E154" s="371" t="s">
        <v>366</v>
      </c>
      <c r="F154" s="356">
        <v>23830</v>
      </c>
      <c r="G154" s="356">
        <v>25599</v>
      </c>
      <c r="H154" s="357">
        <v>-0.06910426188522989</v>
      </c>
      <c r="I154" s="355">
        <v>165184.99999999997</v>
      </c>
      <c r="J154" s="356">
        <v>171412</v>
      </c>
      <c r="K154" s="357">
        <v>-0.03632767834223993</v>
      </c>
      <c r="M154" s="355">
        <v>1827</v>
      </c>
      <c r="N154" s="356">
        <v>1835</v>
      </c>
      <c r="O154" s="358">
        <v>-8</v>
      </c>
      <c r="P154" s="357">
        <v>-0.004359673024523114</v>
      </c>
      <c r="Q154" s="355">
        <v>9539</v>
      </c>
      <c r="R154" s="356">
        <v>10948</v>
      </c>
      <c r="S154" s="358">
        <v>-1409</v>
      </c>
      <c r="T154" s="357">
        <v>-0.12869930580928024</v>
      </c>
      <c r="V154" s="359">
        <v>7.666806546370123</v>
      </c>
      <c r="W154" s="360">
        <v>7.168248759717176</v>
      </c>
      <c r="X154" s="361">
        <v>0.49855778665294714</v>
      </c>
      <c r="Y154" s="359">
        <v>5.774737415624907</v>
      </c>
      <c r="Z154" s="360">
        <v>6.386950738571395</v>
      </c>
      <c r="AA154" s="361">
        <v>-0.6122133229464879</v>
      </c>
      <c r="AB154" s="360">
        <v>5.558788537140493</v>
      </c>
      <c r="AC154" s="361">
        <v>0.21594887848441413</v>
      </c>
      <c r="AD154" s="109"/>
    </row>
    <row r="155" spans="1:30" s="119" customFormat="1" ht="15" outlineLevel="3">
      <c r="A155" s="247"/>
      <c r="B155" s="300"/>
      <c r="C155" s="301" t="s">
        <v>367</v>
      </c>
      <c r="D155" s="353" t="s">
        <v>367</v>
      </c>
      <c r="E155" s="371" t="s">
        <v>368</v>
      </c>
      <c r="F155" s="356">
        <v>232318</v>
      </c>
      <c r="G155" s="356">
        <v>242609</v>
      </c>
      <c r="H155" s="357">
        <v>-0.04241804714581898</v>
      </c>
      <c r="I155" s="355">
        <v>1427942</v>
      </c>
      <c r="J155" s="356">
        <v>1390147</v>
      </c>
      <c r="K155" s="357">
        <v>0.027187772228404627</v>
      </c>
      <c r="M155" s="355">
        <v>9601</v>
      </c>
      <c r="N155" s="356">
        <v>19341</v>
      </c>
      <c r="O155" s="358">
        <v>-9740</v>
      </c>
      <c r="P155" s="357">
        <v>-0.5035934026162039</v>
      </c>
      <c r="Q155" s="355">
        <v>84391</v>
      </c>
      <c r="R155" s="356">
        <v>96796</v>
      </c>
      <c r="S155" s="358">
        <v>-12405</v>
      </c>
      <c r="T155" s="357">
        <v>-0.128156122153808</v>
      </c>
      <c r="V155" s="359">
        <v>4.132697423359361</v>
      </c>
      <c r="W155" s="360">
        <v>7.972086773367846</v>
      </c>
      <c r="X155" s="361">
        <v>-3.839389350008485</v>
      </c>
      <c r="Y155" s="359">
        <v>5.9099739345155475</v>
      </c>
      <c r="Z155" s="360">
        <v>6.963004631884254</v>
      </c>
      <c r="AA155" s="361">
        <v>-1.0530306973687065</v>
      </c>
      <c r="AB155" s="360">
        <v>6.829708449744008</v>
      </c>
      <c r="AC155" s="361">
        <v>-0.9197345152284608</v>
      </c>
      <c r="AD155" s="109"/>
    </row>
    <row r="156" spans="1:29" s="119" customFormat="1" ht="15" outlineLevel="3">
      <c r="A156" s="247"/>
      <c r="B156" s="372"/>
      <c r="C156" s="373" t="s">
        <v>369</v>
      </c>
      <c r="D156" s="374" t="s">
        <v>369</v>
      </c>
      <c r="E156" s="375" t="s">
        <v>370</v>
      </c>
      <c r="F156" s="376">
        <v>105621</v>
      </c>
      <c r="G156" s="376">
        <v>95983</v>
      </c>
      <c r="H156" s="377">
        <v>0.10041361491097378</v>
      </c>
      <c r="I156" s="376">
        <v>601819</v>
      </c>
      <c r="J156" s="376">
        <v>563050</v>
      </c>
      <c r="K156" s="377">
        <v>0.06885534144392147</v>
      </c>
      <c r="L156" s="379"/>
      <c r="M156" s="380">
        <v>20438</v>
      </c>
      <c r="N156" s="376">
        <v>17703</v>
      </c>
      <c r="O156" s="381">
        <v>2735</v>
      </c>
      <c r="P156" s="378">
        <v>0.1544935886572898</v>
      </c>
      <c r="Q156" s="376">
        <v>112677</v>
      </c>
      <c r="R156" s="376">
        <v>96921</v>
      </c>
      <c r="S156" s="381">
        <v>15756</v>
      </c>
      <c r="T156" s="378">
        <v>0.16256538830593992</v>
      </c>
      <c r="U156" s="379"/>
      <c r="V156" s="382">
        <v>19.350318591946678</v>
      </c>
      <c r="W156" s="383">
        <v>18.443891105716638</v>
      </c>
      <c r="X156" s="384">
        <v>0.9064274862300401</v>
      </c>
      <c r="Y156" s="383">
        <v>18.72273889657854</v>
      </c>
      <c r="Z156" s="383">
        <v>17.21356895479975</v>
      </c>
      <c r="AA156" s="384">
        <v>1.50916994177879</v>
      </c>
      <c r="AB156" s="383">
        <v>16.991458540260655</v>
      </c>
      <c r="AC156" s="384">
        <v>1.7312803563178853</v>
      </c>
    </row>
    <row r="157" spans="1:57" s="119" customFormat="1" ht="15" outlineLevel="3">
      <c r="A157" s="247"/>
      <c r="B157" s="300"/>
      <c r="C157" s="259" t="s">
        <v>371</v>
      </c>
      <c r="D157" s="385" t="s">
        <v>371</v>
      </c>
      <c r="E157" s="259" t="s">
        <v>372</v>
      </c>
      <c r="F157" s="262">
        <v>319816</v>
      </c>
      <c r="G157" s="263">
        <v>232463</v>
      </c>
      <c r="H157" s="264">
        <v>0.3757716281730856</v>
      </c>
      <c r="I157" s="262">
        <v>2023566</v>
      </c>
      <c r="J157" s="263">
        <v>1741624</v>
      </c>
      <c r="K157" s="264">
        <v>0.16188453994662444</v>
      </c>
      <c r="L157" s="34"/>
      <c r="M157" s="262">
        <v>6636</v>
      </c>
      <c r="N157" s="263">
        <v>6840</v>
      </c>
      <c r="O157" s="265">
        <v>-204</v>
      </c>
      <c r="P157" s="264">
        <v>-0.029824561403508754</v>
      </c>
      <c r="Q157" s="262">
        <v>42697</v>
      </c>
      <c r="R157" s="263">
        <v>57201</v>
      </c>
      <c r="S157" s="265">
        <v>-14504</v>
      </c>
      <c r="T157" s="264">
        <v>-0.2535620006643241</v>
      </c>
      <c r="U157" s="260"/>
      <c r="V157" s="266">
        <v>2.0749430922780596</v>
      </c>
      <c r="W157" s="267">
        <v>2.9424037373689576</v>
      </c>
      <c r="X157" s="268">
        <v>-0.8674606450908979</v>
      </c>
      <c r="Y157" s="266">
        <v>2.1099880112632845</v>
      </c>
      <c r="Z157" s="267">
        <v>3.28434840126227</v>
      </c>
      <c r="AA157" s="268">
        <v>-1.1743603899989856</v>
      </c>
      <c r="AB157" s="266">
        <v>3.6827210313924845</v>
      </c>
      <c r="AC157" s="268">
        <v>-1.5727330201292</v>
      </c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</row>
    <row r="158" spans="1:57" s="119" customFormat="1" ht="15" outlineLevel="3">
      <c r="A158" s="247"/>
      <c r="B158" s="300"/>
      <c r="C158" s="98" t="s">
        <v>373</v>
      </c>
      <c r="D158" s="34" t="s">
        <v>373</v>
      </c>
      <c r="E158" s="386" t="s">
        <v>374</v>
      </c>
      <c r="F158" s="141">
        <v>387</v>
      </c>
      <c r="G158" s="139">
        <v>366</v>
      </c>
      <c r="H158" s="140">
        <v>0.05737704918032782</v>
      </c>
      <c r="I158" s="141">
        <v>2326</v>
      </c>
      <c r="J158" s="139">
        <v>2200</v>
      </c>
      <c r="K158" s="140">
        <v>0.057272727272727364</v>
      </c>
      <c r="L158" s="34"/>
      <c r="M158" s="141">
        <v>38</v>
      </c>
      <c r="N158" s="139">
        <v>0</v>
      </c>
      <c r="O158" s="142">
        <v>38</v>
      </c>
      <c r="P158" s="140" t="s">
        <v>119</v>
      </c>
      <c r="Q158" s="141">
        <v>58</v>
      </c>
      <c r="R158" s="139">
        <v>0</v>
      </c>
      <c r="S158" s="142">
        <v>58</v>
      </c>
      <c r="T158" s="140" t="s">
        <v>119</v>
      </c>
      <c r="U158" s="34"/>
      <c r="V158" s="143">
        <v>9.819121447028424</v>
      </c>
      <c r="W158" s="144">
        <v>0</v>
      </c>
      <c r="X158" s="145">
        <v>9.819121447028424</v>
      </c>
      <c r="Y158" s="143">
        <v>2.493551160791058</v>
      </c>
      <c r="Z158" s="144">
        <v>0</v>
      </c>
      <c r="AA158" s="145">
        <v>2.493551160791058</v>
      </c>
      <c r="AB158" s="144">
        <v>3.040834057341442</v>
      </c>
      <c r="AC158" s="145">
        <v>-0.5472828965503842</v>
      </c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</row>
    <row r="159" spans="1:57" s="119" customFormat="1" ht="15" outlineLevel="3">
      <c r="A159" s="247"/>
      <c r="B159" s="300"/>
      <c r="C159" s="98" t="s">
        <v>375</v>
      </c>
      <c r="D159" s="34" t="s">
        <v>375</v>
      </c>
      <c r="E159" s="386" t="s">
        <v>376</v>
      </c>
      <c r="F159" s="141">
        <v>2017</v>
      </c>
      <c r="G159" s="139">
        <v>868</v>
      </c>
      <c r="H159" s="140">
        <v>1.3237327188940093</v>
      </c>
      <c r="I159" s="141">
        <v>10814</v>
      </c>
      <c r="J159" s="139">
        <v>4627</v>
      </c>
      <c r="K159" s="140">
        <v>1.3371515020531661</v>
      </c>
      <c r="L159" s="34"/>
      <c r="M159" s="141">
        <v>25</v>
      </c>
      <c r="N159" s="139">
        <v>95</v>
      </c>
      <c r="O159" s="142">
        <v>-70</v>
      </c>
      <c r="P159" s="140">
        <v>-0.736842105263158</v>
      </c>
      <c r="Q159" s="141">
        <v>346</v>
      </c>
      <c r="R159" s="139">
        <v>452</v>
      </c>
      <c r="S159" s="142">
        <v>-106</v>
      </c>
      <c r="T159" s="140">
        <v>-0.23451327433628322</v>
      </c>
      <c r="U159" s="34"/>
      <c r="V159" s="143">
        <v>1.2394645513138325</v>
      </c>
      <c r="W159" s="144">
        <v>10.944700460829493</v>
      </c>
      <c r="X159" s="145">
        <v>-9.705235909515661</v>
      </c>
      <c r="Y159" s="143">
        <v>3.1995561309413723</v>
      </c>
      <c r="Z159" s="144">
        <v>9.768748649232764</v>
      </c>
      <c r="AA159" s="145">
        <v>-6.569192518291391</v>
      </c>
      <c r="AB159" s="144">
        <v>2.0550130831578275</v>
      </c>
      <c r="AC159" s="145">
        <v>1.1445430477835448</v>
      </c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</row>
    <row r="160" spans="1:57" s="119" customFormat="1" ht="15" outlineLevel="3">
      <c r="A160" s="247"/>
      <c r="B160" s="300"/>
      <c r="C160" s="98" t="s">
        <v>377</v>
      </c>
      <c r="D160" s="34" t="s">
        <v>377</v>
      </c>
      <c r="E160" s="387" t="s">
        <v>378</v>
      </c>
      <c r="F160" s="141">
        <v>461</v>
      </c>
      <c r="G160" s="139">
        <v>267</v>
      </c>
      <c r="H160" s="140">
        <v>0.7265917602996255</v>
      </c>
      <c r="I160" s="141">
        <v>2767</v>
      </c>
      <c r="J160" s="139">
        <v>1602</v>
      </c>
      <c r="K160" s="140">
        <v>0.7272159800249689</v>
      </c>
      <c r="L160" s="34"/>
      <c r="M160" s="141">
        <v>0</v>
      </c>
      <c r="N160" s="139">
        <v>0</v>
      </c>
      <c r="O160" s="142">
        <v>0</v>
      </c>
      <c r="P160" s="140" t="s">
        <v>119</v>
      </c>
      <c r="Q160" s="141">
        <v>0</v>
      </c>
      <c r="R160" s="139">
        <v>33</v>
      </c>
      <c r="S160" s="142">
        <v>-33</v>
      </c>
      <c r="T160" s="140">
        <v>-1</v>
      </c>
      <c r="U160" s="34"/>
      <c r="V160" s="143">
        <v>0</v>
      </c>
      <c r="W160" s="144">
        <v>0</v>
      </c>
      <c r="X160" s="145">
        <v>0</v>
      </c>
      <c r="Y160" s="143">
        <v>0</v>
      </c>
      <c r="Z160" s="144">
        <v>2.0599250936329585</v>
      </c>
      <c r="AA160" s="145">
        <v>-2.0599250936329585</v>
      </c>
      <c r="AB160" s="144">
        <v>4.359780047132757</v>
      </c>
      <c r="AC160" s="145">
        <v>-4.359780047132757</v>
      </c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</row>
    <row r="161" spans="1:57" s="119" customFormat="1" ht="15" outlineLevel="3">
      <c r="A161" s="247"/>
      <c r="B161" s="300"/>
      <c r="C161" s="98" t="s">
        <v>379</v>
      </c>
      <c r="D161" s="34" t="s">
        <v>379</v>
      </c>
      <c r="E161" s="388" t="s">
        <v>380</v>
      </c>
      <c r="F161" s="141">
        <v>841</v>
      </c>
      <c r="G161" s="139">
        <v>1312</v>
      </c>
      <c r="H161" s="140">
        <v>-0.3589939024390244</v>
      </c>
      <c r="I161" s="141">
        <v>7133</v>
      </c>
      <c r="J161" s="139">
        <v>7669</v>
      </c>
      <c r="K161" s="140">
        <v>-0.06989177206937014</v>
      </c>
      <c r="L161" s="34"/>
      <c r="M161" s="141">
        <v>325</v>
      </c>
      <c r="N161" s="139">
        <v>0</v>
      </c>
      <c r="O161" s="142">
        <v>325</v>
      </c>
      <c r="P161" s="140" t="s">
        <v>119</v>
      </c>
      <c r="Q161" s="141">
        <v>325</v>
      </c>
      <c r="R161" s="139">
        <v>320</v>
      </c>
      <c r="S161" s="142">
        <v>5</v>
      </c>
      <c r="T161" s="140">
        <v>0.015625</v>
      </c>
      <c r="U161" s="34"/>
      <c r="V161" s="143">
        <v>38.64447086801427</v>
      </c>
      <c r="W161" s="144">
        <v>0</v>
      </c>
      <c r="X161" s="145">
        <v>38.64447086801427</v>
      </c>
      <c r="Y161" s="143">
        <v>4.556287676994252</v>
      </c>
      <c r="Z161" s="144">
        <v>4.172643108619116</v>
      </c>
      <c r="AA161" s="145">
        <v>0.3836445683751357</v>
      </c>
      <c r="AB161" s="144">
        <v>4.318437852046564</v>
      </c>
      <c r="AC161" s="145">
        <v>0.2378498249476877</v>
      </c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</row>
    <row r="162" spans="1:57" s="119" customFormat="1" ht="15" outlineLevel="3">
      <c r="A162" s="247"/>
      <c r="B162" s="300"/>
      <c r="C162" s="389" t="s">
        <v>381</v>
      </c>
      <c r="D162" s="390" t="s">
        <v>381</v>
      </c>
      <c r="E162" s="391"/>
      <c r="F162" s="392">
        <v>3706</v>
      </c>
      <c r="G162" s="392">
        <v>2813</v>
      </c>
      <c r="H162" s="393">
        <v>0.3174546747244935</v>
      </c>
      <c r="I162" s="392">
        <v>23040</v>
      </c>
      <c r="J162" s="392">
        <v>16098</v>
      </c>
      <c r="K162" s="393">
        <v>0.4312336936265375</v>
      </c>
      <c r="L162" s="34"/>
      <c r="M162" s="392">
        <v>388</v>
      </c>
      <c r="N162" s="392">
        <v>95</v>
      </c>
      <c r="O162" s="394">
        <v>293</v>
      </c>
      <c r="P162" s="393">
        <v>3.0842105263157897</v>
      </c>
      <c r="Q162" s="392">
        <v>729</v>
      </c>
      <c r="R162" s="392">
        <v>805</v>
      </c>
      <c r="S162" s="394">
        <v>-76</v>
      </c>
      <c r="T162" s="393">
        <v>-0.09440993788819874</v>
      </c>
      <c r="U162" s="34"/>
      <c r="V162" s="395">
        <v>10.469508904479223</v>
      </c>
      <c r="W162" s="396">
        <v>3.3771773906861</v>
      </c>
      <c r="X162" s="397">
        <v>7.092331513793123</v>
      </c>
      <c r="Y162" s="396">
        <v>3.1640625</v>
      </c>
      <c r="Z162" s="396">
        <v>5.000621195179526</v>
      </c>
      <c r="AA162" s="397">
        <v>-1.8365586951795256</v>
      </c>
      <c r="AB162" s="396">
        <v>2.9748123202132883</v>
      </c>
      <c r="AC162" s="397">
        <v>0.18925017978671166</v>
      </c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</row>
    <row r="163" spans="1:57" s="119" customFormat="1" ht="15" outlineLevel="3">
      <c r="A163" s="247"/>
      <c r="B163" s="300"/>
      <c r="C163" s="98" t="s">
        <v>382</v>
      </c>
      <c r="D163" s="34" t="s">
        <v>382</v>
      </c>
      <c r="E163" s="51" t="s">
        <v>383</v>
      </c>
      <c r="F163" s="139">
        <v>0</v>
      </c>
      <c r="G163" s="139">
        <v>0</v>
      </c>
      <c r="H163" s="140" t="e">
        <v>#DIV/0!</v>
      </c>
      <c r="I163" s="139">
        <v>0</v>
      </c>
      <c r="J163" s="139">
        <v>0</v>
      </c>
      <c r="K163" s="140" t="e">
        <v>#DIV/0!</v>
      </c>
      <c r="L163" s="34"/>
      <c r="M163" s="141">
        <v>0</v>
      </c>
      <c r="N163" s="139">
        <v>0</v>
      </c>
      <c r="O163" s="142">
        <v>0</v>
      </c>
      <c r="P163" s="140" t="s">
        <v>119</v>
      </c>
      <c r="Q163" s="139">
        <v>0</v>
      </c>
      <c r="R163" s="139">
        <v>0</v>
      </c>
      <c r="S163" s="142">
        <v>0</v>
      </c>
      <c r="T163" s="140" t="s">
        <v>119</v>
      </c>
      <c r="U163" s="34"/>
      <c r="V163" s="143" t="e">
        <v>#DIV/0!</v>
      </c>
      <c r="W163" s="144" t="e">
        <v>#DIV/0!</v>
      </c>
      <c r="X163" s="145" t="e">
        <v>#DIV/0!</v>
      </c>
      <c r="Y163" s="143" t="e">
        <v>#DIV/0!</v>
      </c>
      <c r="Z163" s="144" t="e">
        <v>#DIV/0!</v>
      </c>
      <c r="AA163" s="145" t="e">
        <v>#DIV/0!</v>
      </c>
      <c r="AB163" s="144" t="e">
        <v>#DIV/0!</v>
      </c>
      <c r="AC163" s="145" t="e">
        <v>#DIV/0!</v>
      </c>
      <c r="AD163" s="34"/>
      <c r="AE163" s="34"/>
      <c r="AF163" s="34"/>
      <c r="AG163" s="34"/>
      <c r="AH163" s="34"/>
      <c r="AI163" s="34"/>
      <c r="AJ163" s="109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</row>
    <row r="164" spans="1:57" s="119" customFormat="1" ht="15" outlineLevel="3">
      <c r="A164" s="247"/>
      <c r="B164" s="300"/>
      <c r="C164" s="98" t="s">
        <v>384</v>
      </c>
      <c r="D164" s="34" t="s">
        <v>384</v>
      </c>
      <c r="E164" s="386" t="s">
        <v>385</v>
      </c>
      <c r="F164" s="141">
        <v>19537</v>
      </c>
      <c r="G164" s="139">
        <v>15462</v>
      </c>
      <c r="H164" s="140">
        <v>0.263549346785668</v>
      </c>
      <c r="I164" s="141">
        <v>135513</v>
      </c>
      <c r="J164" s="139">
        <v>115586</v>
      </c>
      <c r="K164" s="140">
        <v>0.1723997715986365</v>
      </c>
      <c r="L164" s="34"/>
      <c r="M164" s="141">
        <v>0</v>
      </c>
      <c r="N164" s="139">
        <v>0</v>
      </c>
      <c r="O164" s="142">
        <v>0</v>
      </c>
      <c r="P164" s="140" t="s">
        <v>119</v>
      </c>
      <c r="Q164" s="141">
        <v>0</v>
      </c>
      <c r="R164" s="139">
        <v>0</v>
      </c>
      <c r="S164" s="142">
        <v>0</v>
      </c>
      <c r="T164" s="140" t="s">
        <v>119</v>
      </c>
      <c r="U164" s="34"/>
      <c r="V164" s="143">
        <v>0</v>
      </c>
      <c r="W164" s="144">
        <v>0</v>
      </c>
      <c r="X164" s="145">
        <v>0</v>
      </c>
      <c r="Y164" s="143">
        <v>0</v>
      </c>
      <c r="Z164" s="144">
        <v>0</v>
      </c>
      <c r="AA164" s="145">
        <v>0</v>
      </c>
      <c r="AB164" s="144">
        <v>0</v>
      </c>
      <c r="AC164" s="145">
        <v>0</v>
      </c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</row>
    <row r="165" spans="1:57" s="119" customFormat="1" ht="15" outlineLevel="3">
      <c r="A165" s="247"/>
      <c r="B165" s="300"/>
      <c r="C165" s="389" t="s">
        <v>386</v>
      </c>
      <c r="D165" s="390" t="s">
        <v>386</v>
      </c>
      <c r="E165" s="391" t="s">
        <v>387</v>
      </c>
      <c r="F165" s="392">
        <v>19537</v>
      </c>
      <c r="G165" s="392">
        <v>15462</v>
      </c>
      <c r="H165" s="393"/>
      <c r="I165" s="392">
        <v>135513</v>
      </c>
      <c r="J165" s="392">
        <v>115586</v>
      </c>
      <c r="K165" s="393">
        <v>0.1723997715986365</v>
      </c>
      <c r="L165" s="34"/>
      <c r="M165" s="392">
        <v>0</v>
      </c>
      <c r="N165" s="392">
        <v>0</v>
      </c>
      <c r="O165" s="394">
        <v>0</v>
      </c>
      <c r="P165" s="393" t="s">
        <v>119</v>
      </c>
      <c r="Q165" s="392">
        <v>0</v>
      </c>
      <c r="R165" s="392">
        <v>0</v>
      </c>
      <c r="S165" s="394">
        <v>0</v>
      </c>
      <c r="T165" s="393" t="s">
        <v>119</v>
      </c>
      <c r="U165" s="34"/>
      <c r="V165" s="395">
        <v>0</v>
      </c>
      <c r="W165" s="396">
        <v>0</v>
      </c>
      <c r="X165" s="397">
        <v>0</v>
      </c>
      <c r="Y165" s="396">
        <v>0</v>
      </c>
      <c r="Z165" s="396">
        <v>0</v>
      </c>
      <c r="AA165" s="397">
        <v>0</v>
      </c>
      <c r="AB165" s="396">
        <v>0</v>
      </c>
      <c r="AC165" s="397">
        <v>0</v>
      </c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</row>
    <row r="166" spans="1:29" s="119" customFormat="1" ht="15" outlineLevel="3">
      <c r="A166" s="247"/>
      <c r="B166" s="300"/>
      <c r="C166" s="398" t="s">
        <v>388</v>
      </c>
      <c r="D166" s="399" t="s">
        <v>388</v>
      </c>
      <c r="E166" s="399" t="s">
        <v>389</v>
      </c>
      <c r="F166" s="400">
        <v>343059</v>
      </c>
      <c r="G166" s="400">
        <v>250738</v>
      </c>
      <c r="H166" s="401">
        <v>0.36819708221330627</v>
      </c>
      <c r="I166" s="400">
        <v>2182119</v>
      </c>
      <c r="J166" s="400">
        <v>1873308</v>
      </c>
      <c r="K166" s="401">
        <v>0.1648479587980194</v>
      </c>
      <c r="L166" s="379"/>
      <c r="M166" s="403">
        <v>7024</v>
      </c>
      <c r="N166" s="400">
        <v>6935</v>
      </c>
      <c r="O166" s="404">
        <v>89</v>
      </c>
      <c r="P166" s="402">
        <v>0.012833453496755576</v>
      </c>
      <c r="Q166" s="400">
        <v>43426</v>
      </c>
      <c r="R166" s="400">
        <v>58006</v>
      </c>
      <c r="S166" s="404">
        <v>-14580</v>
      </c>
      <c r="T166" s="402">
        <v>-0.2513533082784539</v>
      </c>
      <c r="U166" s="34"/>
      <c r="V166" s="405">
        <v>2.0474612238711125</v>
      </c>
      <c r="W166" s="406">
        <v>2.76583525432922</v>
      </c>
      <c r="X166" s="407">
        <v>-0.7183740304581074</v>
      </c>
      <c r="Y166" s="406">
        <v>1.990083950508657</v>
      </c>
      <c r="Z166" s="406">
        <v>3.0964475676183523</v>
      </c>
      <c r="AA166" s="407">
        <v>-1.1063636171096953</v>
      </c>
      <c r="AB166" s="406">
        <v>3.4627047639821837</v>
      </c>
      <c r="AC166" s="407">
        <v>-1.4726208134735268</v>
      </c>
    </row>
    <row r="167" spans="1:29" ht="15.75">
      <c r="A167" s="408"/>
      <c r="B167" s="409" t="s">
        <v>390</v>
      </c>
      <c r="C167" s="410" t="s">
        <v>390</v>
      </c>
      <c r="D167" s="411" t="s">
        <v>390</v>
      </c>
      <c r="E167" s="412" t="s">
        <v>391</v>
      </c>
      <c r="F167" s="413">
        <v>680998</v>
      </c>
      <c r="G167" s="414">
        <v>589330</v>
      </c>
      <c r="H167" s="415">
        <v>0.15554612865457385</v>
      </c>
      <c r="I167" s="414">
        <v>4211880</v>
      </c>
      <c r="J167" s="414">
        <v>3826505</v>
      </c>
      <c r="K167" s="415">
        <v>0.10071200743236974</v>
      </c>
      <c r="L167" s="93"/>
      <c r="M167" s="413">
        <v>37063</v>
      </c>
      <c r="N167" s="414">
        <v>43979</v>
      </c>
      <c r="O167" s="416">
        <v>-6916</v>
      </c>
      <c r="P167" s="415">
        <v>-0.15725687259828558</v>
      </c>
      <c r="Q167" s="414">
        <v>240494</v>
      </c>
      <c r="R167" s="414">
        <v>251723</v>
      </c>
      <c r="S167" s="416">
        <v>-11229</v>
      </c>
      <c r="T167" s="415">
        <v>-0.0446085578195079</v>
      </c>
      <c r="V167" s="417">
        <v>5.44245357548774</v>
      </c>
      <c r="W167" s="418">
        <v>7.462542208949145</v>
      </c>
      <c r="X167" s="419">
        <v>-2.0200886334614054</v>
      </c>
      <c r="Y167" s="418">
        <v>5.709896768189028</v>
      </c>
      <c r="Z167" s="418">
        <v>6.57840509812479</v>
      </c>
      <c r="AA167" s="419">
        <v>-0.8685083299357625</v>
      </c>
      <c r="AB167" s="418">
        <v>6.611548893443003</v>
      </c>
      <c r="AC167" s="419">
        <v>-0.9016521252539755</v>
      </c>
    </row>
    <row r="168" spans="1:29" s="119" customFormat="1" ht="14.25" customHeight="1">
      <c r="A168" s="420"/>
      <c r="B168" s="236"/>
      <c r="C168" s="237"/>
      <c r="D168" s="109"/>
      <c r="E168" s="34"/>
      <c r="F168" s="238">
        <v>0</v>
      </c>
      <c r="G168" s="238">
        <v>0</v>
      </c>
      <c r="H168" s="239"/>
      <c r="I168" s="238">
        <v>0</v>
      </c>
      <c r="J168" s="238">
        <v>0</v>
      </c>
      <c r="K168" s="240"/>
      <c r="M168" s="238">
        <v>0</v>
      </c>
      <c r="N168" s="238">
        <v>0</v>
      </c>
      <c r="O168" s="241"/>
      <c r="P168" s="239"/>
      <c r="Q168" s="238">
        <v>0</v>
      </c>
      <c r="R168" s="238">
        <v>0</v>
      </c>
      <c r="S168" s="241"/>
      <c r="T168" s="240" t="s">
        <v>119</v>
      </c>
      <c r="U168" s="34"/>
      <c r="V168" s="242" t="e">
        <v>#DIV/0!</v>
      </c>
      <c r="W168" s="242" t="e">
        <v>#DIV/0!</v>
      </c>
      <c r="X168" s="243" t="e">
        <v>#DIV/0!</v>
      </c>
      <c r="Y168" s="242" t="e">
        <v>#DIV/0!</v>
      </c>
      <c r="Z168" s="242" t="e">
        <v>#DIV/0!</v>
      </c>
      <c r="AA168" s="243" t="e">
        <v>#DIV/0!</v>
      </c>
      <c r="AB168" s="242" t="e">
        <v>#DIV/0!</v>
      </c>
      <c r="AC168" s="243" t="e">
        <v>#DIV/0!</v>
      </c>
    </row>
    <row r="169" spans="1:29" s="433" customFormat="1" ht="15.75">
      <c r="A169" s="421" t="s">
        <v>392</v>
      </c>
      <c r="B169" s="422"/>
      <c r="C169" s="423" t="s">
        <v>393</v>
      </c>
      <c r="D169" s="424" t="s">
        <v>394</v>
      </c>
      <c r="E169" s="423" t="s">
        <v>395</v>
      </c>
      <c r="F169" s="425">
        <v>156351</v>
      </c>
      <c r="G169" s="426">
        <v>141090</v>
      </c>
      <c r="H169" s="427">
        <v>0.10816500106315119</v>
      </c>
      <c r="I169" s="425">
        <v>849220.9999999999</v>
      </c>
      <c r="J169" s="426">
        <v>718600</v>
      </c>
      <c r="K169" s="427">
        <v>0.18177150013915933</v>
      </c>
      <c r="L169" s="119"/>
      <c r="M169" s="425">
        <v>44971</v>
      </c>
      <c r="N169" s="426">
        <v>39635</v>
      </c>
      <c r="O169" s="428">
        <v>5336</v>
      </c>
      <c r="P169" s="427">
        <v>0.13462848492494017</v>
      </c>
      <c r="Q169" s="425">
        <v>240728</v>
      </c>
      <c r="R169" s="426">
        <v>201065</v>
      </c>
      <c r="S169" s="428">
        <v>39663</v>
      </c>
      <c r="T169" s="427">
        <v>0.1972645661850645</v>
      </c>
      <c r="U169" s="429"/>
      <c r="V169" s="430">
        <v>28.76284769524979</v>
      </c>
      <c r="W169" s="431">
        <v>28.091998015451132</v>
      </c>
      <c r="X169" s="432">
        <v>0.670849679798657</v>
      </c>
      <c r="Y169" s="430">
        <v>28.346920295188184</v>
      </c>
      <c r="Z169" s="431">
        <v>27.980100194823265</v>
      </c>
      <c r="AA169" s="432">
        <v>0.36682010036491874</v>
      </c>
      <c r="AB169" s="431">
        <v>27.880466830466833</v>
      </c>
      <c r="AC169" s="432">
        <v>0.46645346472135074</v>
      </c>
    </row>
    <row r="170" spans="1:29" s="429" customFormat="1" ht="15" customHeight="1">
      <c r="A170" s="421"/>
      <c r="B170" s="434"/>
      <c r="C170" s="435" t="s">
        <v>396</v>
      </c>
      <c r="D170" s="429" t="s">
        <v>397</v>
      </c>
      <c r="E170" s="429" t="s">
        <v>397</v>
      </c>
      <c r="F170" s="436">
        <v>6879</v>
      </c>
      <c r="G170" s="437">
        <v>7423</v>
      </c>
      <c r="H170" s="438">
        <v>-0.07328573353091739</v>
      </c>
      <c r="I170" s="436">
        <v>42461</v>
      </c>
      <c r="J170" s="437">
        <v>39820</v>
      </c>
      <c r="K170" s="438">
        <v>0.06632345554997499</v>
      </c>
      <c r="L170" s="119"/>
      <c r="M170" s="436">
        <v>1022</v>
      </c>
      <c r="N170" s="437">
        <v>1076</v>
      </c>
      <c r="O170" s="439">
        <v>-54</v>
      </c>
      <c r="P170" s="438">
        <v>-0.05018587360594795</v>
      </c>
      <c r="Q170" s="436">
        <v>4967</v>
      </c>
      <c r="R170" s="437">
        <v>5475</v>
      </c>
      <c r="S170" s="439">
        <v>-508</v>
      </c>
      <c r="T170" s="438">
        <v>-0.09278538812785386</v>
      </c>
      <c r="V170" s="440">
        <v>14.856810582933566</v>
      </c>
      <c r="W170" s="441">
        <v>14.495486999865284</v>
      </c>
      <c r="X170" s="442">
        <v>0.36132358306828216</v>
      </c>
      <c r="Y170" s="440">
        <v>11.697793269117543</v>
      </c>
      <c r="Z170" s="441">
        <v>13.74937217478654</v>
      </c>
      <c r="AA170" s="442">
        <v>-2.051578905668997</v>
      </c>
      <c r="AB170" s="441">
        <v>12.613852176272239</v>
      </c>
      <c r="AC170" s="442">
        <v>-0.9160589071546958</v>
      </c>
    </row>
    <row r="171" spans="1:29" s="109" customFormat="1" ht="14.25" outlineLevel="1">
      <c r="A171" s="421"/>
      <c r="B171" s="248"/>
      <c r="C171" s="98" t="s">
        <v>398</v>
      </c>
      <c r="D171" s="34" t="s">
        <v>399</v>
      </c>
      <c r="E171" s="51" t="s">
        <v>400</v>
      </c>
      <c r="F171" s="141">
        <v>5400</v>
      </c>
      <c r="G171" s="139">
        <v>4201</v>
      </c>
      <c r="H171" s="140">
        <v>0.2854082361342538</v>
      </c>
      <c r="I171" s="141">
        <v>26127</v>
      </c>
      <c r="J171" s="139">
        <v>19036</v>
      </c>
      <c r="K171" s="140">
        <v>0.37250472788400923</v>
      </c>
      <c r="L171" s="34"/>
      <c r="M171" s="141">
        <v>1360</v>
      </c>
      <c r="N171" s="139">
        <v>1088</v>
      </c>
      <c r="O171" s="142">
        <v>272</v>
      </c>
      <c r="P171" s="140">
        <v>0.25</v>
      </c>
      <c r="Q171" s="141">
        <v>6569</v>
      </c>
      <c r="R171" s="139">
        <v>4634</v>
      </c>
      <c r="S171" s="142">
        <v>1935</v>
      </c>
      <c r="T171" s="140">
        <v>0.4175658178679327</v>
      </c>
      <c r="U171" s="34"/>
      <c r="V171" s="143">
        <v>25.185185185185183</v>
      </c>
      <c r="W171" s="144">
        <v>25.89859557248274</v>
      </c>
      <c r="X171" s="145">
        <v>-0.7134103872975572</v>
      </c>
      <c r="Y171" s="143">
        <v>25.142572817391972</v>
      </c>
      <c r="Z171" s="144">
        <v>24.343349443160328</v>
      </c>
      <c r="AA171" s="145">
        <v>0.7992233742316444</v>
      </c>
      <c r="AB171" s="144">
        <v>26.510871426125664</v>
      </c>
      <c r="AC171" s="145">
        <v>-1.3682986087336921</v>
      </c>
    </row>
    <row r="172" spans="1:29" s="119" customFormat="1" ht="15" outlineLevel="1">
      <c r="A172" s="421"/>
      <c r="B172" s="248"/>
      <c r="C172" s="98" t="s">
        <v>401</v>
      </c>
      <c r="D172" s="34" t="s">
        <v>402</v>
      </c>
      <c r="E172" s="51" t="s">
        <v>403</v>
      </c>
      <c r="F172" s="141">
        <v>4600</v>
      </c>
      <c r="G172" s="139">
        <v>3027</v>
      </c>
      <c r="H172" s="140">
        <v>0.5196564255037992</v>
      </c>
      <c r="I172" s="141">
        <v>22887</v>
      </c>
      <c r="J172" s="139">
        <v>15011</v>
      </c>
      <c r="K172" s="140">
        <v>0.524681899940044</v>
      </c>
      <c r="L172" s="34"/>
      <c r="M172" s="141">
        <v>2233</v>
      </c>
      <c r="N172" s="139">
        <v>1162</v>
      </c>
      <c r="O172" s="142">
        <v>1071</v>
      </c>
      <c r="P172" s="140">
        <v>0.9216867469879517</v>
      </c>
      <c r="Q172" s="141">
        <v>10250</v>
      </c>
      <c r="R172" s="139">
        <v>5846</v>
      </c>
      <c r="S172" s="142">
        <v>4404</v>
      </c>
      <c r="T172" s="140">
        <v>0.7533356140951077</v>
      </c>
      <c r="U172" s="34"/>
      <c r="V172" s="143">
        <v>48.54347826086956</v>
      </c>
      <c r="W172" s="144">
        <v>38.38784274859597</v>
      </c>
      <c r="X172" s="145">
        <v>10.15563551227359</v>
      </c>
      <c r="Y172" s="143">
        <v>44.78524926814349</v>
      </c>
      <c r="Z172" s="144">
        <v>38.94477383252281</v>
      </c>
      <c r="AA172" s="145">
        <v>5.840475435620675</v>
      </c>
      <c r="AB172" s="144">
        <v>43.49564656562399</v>
      </c>
      <c r="AC172" s="145">
        <v>1.2896027025194954</v>
      </c>
    </row>
    <row r="173" spans="1:29" s="119" customFormat="1" ht="15" customHeight="1" outlineLevel="2">
      <c r="A173" s="421"/>
      <c r="B173" s="248"/>
      <c r="C173" s="98" t="s">
        <v>404</v>
      </c>
      <c r="D173" s="34" t="s">
        <v>405</v>
      </c>
      <c r="E173" s="51" t="s">
        <v>406</v>
      </c>
      <c r="F173" s="141">
        <v>256</v>
      </c>
      <c r="G173" s="139">
        <v>204</v>
      </c>
      <c r="H173" s="140">
        <v>0.2549019607843137</v>
      </c>
      <c r="I173" s="141">
        <v>1506</v>
      </c>
      <c r="J173" s="139">
        <v>1169</v>
      </c>
      <c r="K173" s="140">
        <v>0.28828058169375526</v>
      </c>
      <c r="L173" s="34"/>
      <c r="M173" s="141">
        <v>31</v>
      </c>
      <c r="N173" s="139">
        <v>16</v>
      </c>
      <c r="O173" s="142">
        <v>15</v>
      </c>
      <c r="P173" s="140">
        <v>0.9375</v>
      </c>
      <c r="Q173" s="141">
        <v>315</v>
      </c>
      <c r="R173" s="139">
        <v>107</v>
      </c>
      <c r="S173" s="142">
        <v>208</v>
      </c>
      <c r="T173" s="140">
        <v>1.94392523364486</v>
      </c>
      <c r="U173" s="34"/>
      <c r="V173" s="143">
        <v>12.109375</v>
      </c>
      <c r="W173" s="144">
        <v>7.8431372549019605</v>
      </c>
      <c r="X173" s="145">
        <v>4.2662377450980395</v>
      </c>
      <c r="Y173" s="143">
        <v>20.916334661354583</v>
      </c>
      <c r="Z173" s="144">
        <v>9.153122326775023</v>
      </c>
      <c r="AA173" s="145">
        <v>11.76321233457956</v>
      </c>
      <c r="AB173" s="144">
        <v>12.710566615620214</v>
      </c>
      <c r="AC173" s="145">
        <v>8.205768045734368</v>
      </c>
    </row>
    <row r="174" spans="1:29" s="119" customFormat="1" ht="15" outlineLevel="2">
      <c r="A174" s="421"/>
      <c r="B174" s="443"/>
      <c r="C174" s="98" t="s">
        <v>407</v>
      </c>
      <c r="D174" s="34" t="s">
        <v>408</v>
      </c>
      <c r="E174" s="51" t="s">
        <v>409</v>
      </c>
      <c r="F174" s="141">
        <v>209</v>
      </c>
      <c r="G174" s="139">
        <v>217</v>
      </c>
      <c r="H174" s="140">
        <v>-0.03686635944700456</v>
      </c>
      <c r="I174" s="141">
        <v>1205.0000000000002</v>
      </c>
      <c r="J174" s="139">
        <v>1092</v>
      </c>
      <c r="K174" s="140">
        <v>0.10347985347985378</v>
      </c>
      <c r="L174" s="34"/>
      <c r="M174" s="141">
        <v>116</v>
      </c>
      <c r="N174" s="139">
        <v>122</v>
      </c>
      <c r="O174" s="142">
        <v>-6</v>
      </c>
      <c r="P174" s="140">
        <v>-0.049180327868852514</v>
      </c>
      <c r="Q174" s="141">
        <v>605</v>
      </c>
      <c r="R174" s="139">
        <v>308</v>
      </c>
      <c r="S174" s="142">
        <v>297</v>
      </c>
      <c r="T174" s="140">
        <v>0.9642857142857142</v>
      </c>
      <c r="U174" s="34"/>
      <c r="V174" s="143">
        <v>55.50239234449761</v>
      </c>
      <c r="W174" s="144">
        <v>56.22119815668203</v>
      </c>
      <c r="X174" s="145">
        <v>-0.7188058121844207</v>
      </c>
      <c r="Y174" s="143">
        <v>50.207468879668035</v>
      </c>
      <c r="Z174" s="144">
        <v>28.205128205128204</v>
      </c>
      <c r="AA174" s="145">
        <v>22.00234067453983</v>
      </c>
      <c r="AB174" s="144">
        <v>16.45520953479431</v>
      </c>
      <c r="AC174" s="145">
        <v>33.75225934487372</v>
      </c>
    </row>
    <row r="175" spans="1:29" s="109" customFormat="1" ht="14.25" outlineLevel="2">
      <c r="A175" s="421"/>
      <c r="B175" s="248"/>
      <c r="C175" s="98" t="s">
        <v>410</v>
      </c>
      <c r="D175" s="34" t="s">
        <v>411</v>
      </c>
      <c r="E175" s="51" t="s">
        <v>412</v>
      </c>
      <c r="F175" s="141">
        <v>323</v>
      </c>
      <c r="G175" s="139">
        <v>304</v>
      </c>
      <c r="H175" s="140">
        <v>0.0625</v>
      </c>
      <c r="I175" s="141">
        <v>1645.0000000000002</v>
      </c>
      <c r="J175" s="139">
        <v>1571</v>
      </c>
      <c r="K175" s="140">
        <v>0.04710375556970092</v>
      </c>
      <c r="L175" s="34"/>
      <c r="M175" s="141">
        <v>39</v>
      </c>
      <c r="N175" s="139">
        <v>22</v>
      </c>
      <c r="O175" s="142">
        <v>17</v>
      </c>
      <c r="P175" s="140">
        <v>0.7727272727272727</v>
      </c>
      <c r="Q175" s="141">
        <v>134</v>
      </c>
      <c r="R175" s="139">
        <v>106</v>
      </c>
      <c r="S175" s="142">
        <v>28</v>
      </c>
      <c r="T175" s="140">
        <v>0.26415094339622636</v>
      </c>
      <c r="U175" s="34"/>
      <c r="V175" s="143">
        <v>12.074303405572756</v>
      </c>
      <c r="W175" s="144">
        <v>7.236842105263158</v>
      </c>
      <c r="X175" s="145">
        <v>4.837461300309598</v>
      </c>
      <c r="Y175" s="143">
        <v>8.145896656534953</v>
      </c>
      <c r="Z175" s="144">
        <v>6.74729471674093</v>
      </c>
      <c r="AA175" s="145">
        <v>1.3986019397940233</v>
      </c>
      <c r="AB175" s="144">
        <v>8.936170212765958</v>
      </c>
      <c r="AC175" s="145">
        <v>-0.7902735562310053</v>
      </c>
    </row>
    <row r="176" spans="1:29" s="109" customFormat="1" ht="15" outlineLevel="1">
      <c r="A176" s="421"/>
      <c r="B176" s="444"/>
      <c r="C176" s="445" t="s">
        <v>413</v>
      </c>
      <c r="D176" s="446" t="s">
        <v>414</v>
      </c>
      <c r="E176" s="447" t="s">
        <v>414</v>
      </c>
      <c r="F176" s="448">
        <v>788</v>
      </c>
      <c r="G176" s="449">
        <v>725</v>
      </c>
      <c r="H176" s="450">
        <v>0.08689655172413802</v>
      </c>
      <c r="I176" s="448">
        <v>4356</v>
      </c>
      <c r="J176" s="449">
        <v>3831.9999999999995</v>
      </c>
      <c r="K176" s="450">
        <v>0.13674321503131548</v>
      </c>
      <c r="L176" s="119"/>
      <c r="M176" s="448">
        <v>186</v>
      </c>
      <c r="N176" s="449">
        <v>160</v>
      </c>
      <c r="O176" s="451">
        <v>26</v>
      </c>
      <c r="P176" s="450">
        <v>0.1625000000000001</v>
      </c>
      <c r="Q176" s="448">
        <v>1054</v>
      </c>
      <c r="R176" s="449">
        <v>521</v>
      </c>
      <c r="S176" s="451">
        <v>533</v>
      </c>
      <c r="T176" s="450">
        <v>1.0230326295585415</v>
      </c>
      <c r="U176" s="119"/>
      <c r="V176" s="452">
        <v>23.604060913705585</v>
      </c>
      <c r="W176" s="453">
        <v>22.06896551724138</v>
      </c>
      <c r="X176" s="454">
        <v>1.5350953964642038</v>
      </c>
      <c r="Y176" s="452">
        <v>24.196510560146926</v>
      </c>
      <c r="Z176" s="453">
        <v>13.596033402922759</v>
      </c>
      <c r="AA176" s="454">
        <v>10.600477157224168</v>
      </c>
      <c r="AB176" s="453">
        <v>13.346541786743515</v>
      </c>
      <c r="AC176" s="454">
        <v>10.849968773403411</v>
      </c>
    </row>
    <row r="177" spans="1:29" s="109" customFormat="1" ht="15">
      <c r="A177" s="421"/>
      <c r="B177" s="444"/>
      <c r="C177" s="455" t="s">
        <v>415</v>
      </c>
      <c r="D177" s="446" t="s">
        <v>415</v>
      </c>
      <c r="E177" s="447" t="s">
        <v>415</v>
      </c>
      <c r="F177" s="448">
        <v>16978</v>
      </c>
      <c r="G177" s="449">
        <v>14303</v>
      </c>
      <c r="H177" s="450">
        <v>0.18702370132140111</v>
      </c>
      <c r="I177" s="448">
        <v>89176</v>
      </c>
      <c r="J177" s="449">
        <v>71082</v>
      </c>
      <c r="K177" s="450">
        <v>0.2545510818491319</v>
      </c>
      <c r="L177" s="119"/>
      <c r="M177" s="448">
        <v>4019</v>
      </c>
      <c r="N177" s="449">
        <v>2467</v>
      </c>
      <c r="O177" s="451">
        <v>1552</v>
      </c>
      <c r="P177" s="450">
        <v>0.6291041751114714</v>
      </c>
      <c r="Q177" s="448">
        <v>18741</v>
      </c>
      <c r="R177" s="449">
        <v>11323</v>
      </c>
      <c r="S177" s="451">
        <v>7418</v>
      </c>
      <c r="T177" s="450">
        <v>0.6551267331979158</v>
      </c>
      <c r="U177" s="119"/>
      <c r="V177" s="452">
        <v>23.671810578395572</v>
      </c>
      <c r="W177" s="453">
        <v>17.248129762986785</v>
      </c>
      <c r="X177" s="454">
        <v>6.423680815408787</v>
      </c>
      <c r="Y177" s="452">
        <v>21.015744146407105</v>
      </c>
      <c r="Z177" s="453">
        <v>15.92948988492164</v>
      </c>
      <c r="AA177" s="454">
        <v>5.086254261485465</v>
      </c>
      <c r="AB177" s="453">
        <v>17.60255275655328</v>
      </c>
      <c r="AC177" s="454">
        <v>3.413191389853825</v>
      </c>
    </row>
    <row r="178" spans="1:29" s="119" customFormat="1" ht="15" customHeight="1" outlineLevel="1">
      <c r="A178" s="421"/>
      <c r="B178" s="363"/>
      <c r="C178" s="362" t="s">
        <v>416</v>
      </c>
      <c r="D178" s="34" t="s">
        <v>417</v>
      </c>
      <c r="E178" s="51" t="s">
        <v>418</v>
      </c>
      <c r="F178" s="364">
        <v>195</v>
      </c>
      <c r="G178" s="365">
        <v>193</v>
      </c>
      <c r="H178" s="366">
        <v>0.010362694300518172</v>
      </c>
      <c r="I178" s="364">
        <v>1161</v>
      </c>
      <c r="J178" s="365">
        <v>1158</v>
      </c>
      <c r="K178" s="366">
        <v>0.002590673575129543</v>
      </c>
      <c r="L178" s="34"/>
      <c r="M178" s="364">
        <v>9</v>
      </c>
      <c r="N178" s="365">
        <v>9</v>
      </c>
      <c r="O178" s="367">
        <v>0</v>
      </c>
      <c r="P178" s="366">
        <v>0</v>
      </c>
      <c r="Q178" s="364">
        <v>75</v>
      </c>
      <c r="R178" s="365">
        <v>94</v>
      </c>
      <c r="S178" s="367">
        <v>-19</v>
      </c>
      <c r="T178" s="366">
        <v>-0.2021276595744681</v>
      </c>
      <c r="U178" s="34"/>
      <c r="V178" s="368">
        <v>4.615384615384616</v>
      </c>
      <c r="W178" s="369">
        <v>4.66321243523316</v>
      </c>
      <c r="X178" s="370">
        <v>-0.04782781984854445</v>
      </c>
      <c r="Y178" s="368">
        <v>6.459948320413436</v>
      </c>
      <c r="Z178" s="369">
        <v>8.117443868739207</v>
      </c>
      <c r="AA178" s="370">
        <v>-1.6574955483257705</v>
      </c>
      <c r="AB178" s="369">
        <v>9.819121447028424</v>
      </c>
      <c r="AC178" s="370">
        <v>-3.359173126614988</v>
      </c>
    </row>
    <row r="179" spans="1:29" s="119" customFormat="1" ht="15" outlineLevel="1">
      <c r="A179" s="421"/>
      <c r="B179" s="146"/>
      <c r="C179" s="98" t="s">
        <v>419</v>
      </c>
      <c r="D179" s="34" t="s">
        <v>420</v>
      </c>
      <c r="E179" s="51" t="s">
        <v>421</v>
      </c>
      <c r="F179" s="141">
        <v>203</v>
      </c>
      <c r="G179" s="139">
        <v>193</v>
      </c>
      <c r="H179" s="140">
        <v>0.051813471502590636</v>
      </c>
      <c r="I179" s="141">
        <v>1171</v>
      </c>
      <c r="J179" s="139">
        <v>1158</v>
      </c>
      <c r="K179" s="140">
        <v>0.011226252158894612</v>
      </c>
      <c r="L179" s="34"/>
      <c r="M179" s="141">
        <v>4</v>
      </c>
      <c r="N179" s="139">
        <v>4</v>
      </c>
      <c r="O179" s="142">
        <v>0</v>
      </c>
      <c r="P179" s="140">
        <v>0</v>
      </c>
      <c r="Q179" s="141">
        <v>24</v>
      </c>
      <c r="R179" s="139">
        <v>16</v>
      </c>
      <c r="S179" s="142">
        <v>8</v>
      </c>
      <c r="T179" s="140">
        <v>0.5</v>
      </c>
      <c r="U179" s="34"/>
      <c r="V179" s="143">
        <v>1.9704433497536946</v>
      </c>
      <c r="W179" s="144">
        <v>2.072538860103627</v>
      </c>
      <c r="X179" s="145">
        <v>-0.10209551034993258</v>
      </c>
      <c r="Y179" s="143">
        <v>2.0495303159692573</v>
      </c>
      <c r="Z179" s="144">
        <v>1.381692573402418</v>
      </c>
      <c r="AA179" s="145">
        <v>0.6678377425668394</v>
      </c>
      <c r="AB179" s="144">
        <v>0.4269854824935952</v>
      </c>
      <c r="AC179" s="145">
        <v>1.622544833475662</v>
      </c>
    </row>
    <row r="180" spans="1:29" ht="14.25" outlineLevel="1">
      <c r="A180" s="421"/>
      <c r="B180" s="146"/>
      <c r="C180" s="98" t="s">
        <v>422</v>
      </c>
      <c r="D180" s="34" t="s">
        <v>423</v>
      </c>
      <c r="E180" s="51" t="s">
        <v>423</v>
      </c>
      <c r="F180" s="141">
        <v>473</v>
      </c>
      <c r="G180" s="139">
        <v>465</v>
      </c>
      <c r="H180" s="140">
        <v>0.017204301075268713</v>
      </c>
      <c r="I180" s="141">
        <v>2730.0000000000005</v>
      </c>
      <c r="J180" s="139">
        <v>2784</v>
      </c>
      <c r="K180" s="140">
        <v>-0.01939655172413779</v>
      </c>
      <c r="M180" s="141">
        <v>0</v>
      </c>
      <c r="N180" s="139">
        <v>0</v>
      </c>
      <c r="O180" s="142">
        <v>0</v>
      </c>
      <c r="P180" s="140" t="s">
        <v>119</v>
      </c>
      <c r="Q180" s="141">
        <v>0</v>
      </c>
      <c r="R180" s="139">
        <v>0</v>
      </c>
      <c r="S180" s="142">
        <v>0</v>
      </c>
      <c r="T180" s="140" t="s">
        <v>119</v>
      </c>
      <c r="V180" s="143">
        <v>0</v>
      </c>
      <c r="W180" s="144">
        <v>0</v>
      </c>
      <c r="X180" s="145">
        <v>0</v>
      </c>
      <c r="Y180" s="143">
        <v>0</v>
      </c>
      <c r="Z180" s="144">
        <v>0</v>
      </c>
      <c r="AA180" s="145">
        <v>0</v>
      </c>
      <c r="AB180" s="144">
        <v>0</v>
      </c>
      <c r="AC180" s="145">
        <v>0</v>
      </c>
    </row>
    <row r="181" spans="1:29" ht="14.25" outlineLevel="1">
      <c r="A181" s="421"/>
      <c r="B181" s="146"/>
      <c r="C181" s="98" t="s">
        <v>424</v>
      </c>
      <c r="D181" s="34" t="s">
        <v>425</v>
      </c>
      <c r="E181" s="51" t="s">
        <v>426</v>
      </c>
      <c r="F181" s="141">
        <v>5124</v>
      </c>
      <c r="G181" s="139">
        <v>5318</v>
      </c>
      <c r="H181" s="140">
        <v>-0.03647987965400523</v>
      </c>
      <c r="I181" s="141">
        <v>29576</v>
      </c>
      <c r="J181" s="139">
        <v>27019</v>
      </c>
      <c r="K181" s="140">
        <v>0.09463710722084451</v>
      </c>
      <c r="M181" s="141">
        <v>227</v>
      </c>
      <c r="N181" s="139">
        <v>44</v>
      </c>
      <c r="O181" s="142">
        <v>183</v>
      </c>
      <c r="P181" s="140">
        <v>4.159090909090909</v>
      </c>
      <c r="Q181" s="141">
        <v>769</v>
      </c>
      <c r="R181" s="139">
        <v>212</v>
      </c>
      <c r="S181" s="142">
        <v>557</v>
      </c>
      <c r="T181" s="140">
        <v>2.6273584905660377</v>
      </c>
      <c r="V181" s="143">
        <v>4.430132708821233</v>
      </c>
      <c r="W181" s="144">
        <v>0.8273787138021812</v>
      </c>
      <c r="X181" s="145">
        <v>3.602753995019052</v>
      </c>
      <c r="Y181" s="143">
        <v>2.6000811468758456</v>
      </c>
      <c r="Z181" s="144">
        <v>0.7846330360116954</v>
      </c>
      <c r="AA181" s="145">
        <v>1.8154481108641503</v>
      </c>
      <c r="AB181" s="144">
        <v>0.8520421963754397</v>
      </c>
      <c r="AC181" s="145">
        <v>1.748038950500406</v>
      </c>
    </row>
    <row r="182" spans="1:29" s="109" customFormat="1" ht="14.25" outlineLevel="1">
      <c r="A182" s="421"/>
      <c r="B182" s="456"/>
      <c r="C182" s="98" t="s">
        <v>427</v>
      </c>
      <c r="D182" s="34" t="s">
        <v>428</v>
      </c>
      <c r="E182" s="457" t="s">
        <v>429</v>
      </c>
      <c r="F182" s="141">
        <v>195</v>
      </c>
      <c r="G182" s="139">
        <v>181</v>
      </c>
      <c r="H182" s="140">
        <v>0.07734806629834257</v>
      </c>
      <c r="I182" s="141">
        <v>1168</v>
      </c>
      <c r="J182" s="139">
        <v>1084</v>
      </c>
      <c r="K182" s="140">
        <v>0.07749077490774914</v>
      </c>
      <c r="L182" s="34"/>
      <c r="M182" s="141">
        <v>0</v>
      </c>
      <c r="N182" s="139">
        <v>0</v>
      </c>
      <c r="O182" s="142">
        <v>0</v>
      </c>
      <c r="P182" s="140" t="s">
        <v>119</v>
      </c>
      <c r="Q182" s="141">
        <v>0</v>
      </c>
      <c r="R182" s="139">
        <v>0</v>
      </c>
      <c r="S182" s="142">
        <v>0</v>
      </c>
      <c r="T182" s="140" t="s">
        <v>119</v>
      </c>
      <c r="U182" s="34"/>
      <c r="V182" s="143">
        <v>0</v>
      </c>
      <c r="W182" s="144">
        <v>0</v>
      </c>
      <c r="X182" s="145">
        <v>0</v>
      </c>
      <c r="Y182" s="143">
        <v>0</v>
      </c>
      <c r="Z182" s="144">
        <v>0</v>
      </c>
      <c r="AA182" s="145">
        <v>0</v>
      </c>
      <c r="AB182" s="144">
        <v>6.164383561643835</v>
      </c>
      <c r="AC182" s="145">
        <v>-6.164383561643835</v>
      </c>
    </row>
    <row r="183" spans="1:29" s="109" customFormat="1" ht="15">
      <c r="A183" s="421"/>
      <c r="B183" s="444"/>
      <c r="C183" s="455" t="s">
        <v>430</v>
      </c>
      <c r="D183" s="446" t="s">
        <v>431</v>
      </c>
      <c r="E183" s="447" t="s">
        <v>432</v>
      </c>
      <c r="F183" s="448">
        <v>6189.999999999999</v>
      </c>
      <c r="G183" s="449">
        <v>6350</v>
      </c>
      <c r="H183" s="450">
        <v>-0.025196850393700898</v>
      </c>
      <c r="I183" s="448">
        <v>35806</v>
      </c>
      <c r="J183" s="449">
        <v>33203</v>
      </c>
      <c r="K183" s="450">
        <v>0.07839653043399686</v>
      </c>
      <c r="L183" s="119"/>
      <c r="M183" s="448">
        <v>240</v>
      </c>
      <c r="N183" s="449">
        <v>57</v>
      </c>
      <c r="O183" s="451">
        <v>183</v>
      </c>
      <c r="P183" s="450">
        <v>3.2105263157894735</v>
      </c>
      <c r="Q183" s="448">
        <v>868</v>
      </c>
      <c r="R183" s="449">
        <v>322</v>
      </c>
      <c r="S183" s="451">
        <v>546</v>
      </c>
      <c r="T183" s="450">
        <v>1.6956521739130435</v>
      </c>
      <c r="U183" s="119"/>
      <c r="V183" s="452">
        <v>3.8772213247172864</v>
      </c>
      <c r="W183" s="453">
        <v>0.8976377952755906</v>
      </c>
      <c r="X183" s="454">
        <v>2.9795835294416957</v>
      </c>
      <c r="Y183" s="452">
        <v>2.424174719320784</v>
      </c>
      <c r="Z183" s="453">
        <v>0.9697918862753365</v>
      </c>
      <c r="AA183" s="454">
        <v>1.4543828330454476</v>
      </c>
      <c r="AB183" s="453">
        <v>1.237222811819248</v>
      </c>
      <c r="AC183" s="454">
        <v>1.186951907501536</v>
      </c>
    </row>
    <row r="184" spans="1:29" ht="14.25" outlineLevel="1">
      <c r="A184" s="421"/>
      <c r="B184" s="146"/>
      <c r="C184" s="98" t="s">
        <v>433</v>
      </c>
      <c r="D184" s="34" t="s">
        <v>434</v>
      </c>
      <c r="E184" s="51" t="s">
        <v>435</v>
      </c>
      <c r="F184" s="141">
        <v>4383</v>
      </c>
      <c r="G184" s="139">
        <v>3875</v>
      </c>
      <c r="H184" s="140">
        <v>0.13109677419354848</v>
      </c>
      <c r="I184" s="141">
        <v>22008</v>
      </c>
      <c r="J184" s="139">
        <v>18029</v>
      </c>
      <c r="K184" s="140">
        <v>0.22069998336014196</v>
      </c>
      <c r="M184" s="141">
        <v>1302</v>
      </c>
      <c r="N184" s="139">
        <v>1064</v>
      </c>
      <c r="O184" s="142">
        <v>238</v>
      </c>
      <c r="P184" s="140">
        <v>0.2236842105263157</v>
      </c>
      <c r="Q184" s="141">
        <v>5534</v>
      </c>
      <c r="R184" s="139">
        <v>4360</v>
      </c>
      <c r="S184" s="142">
        <v>1174</v>
      </c>
      <c r="T184" s="140">
        <v>0.26926605504587164</v>
      </c>
      <c r="V184" s="143">
        <v>29.705681040383297</v>
      </c>
      <c r="W184" s="144">
        <v>27.45806451612903</v>
      </c>
      <c r="X184" s="145">
        <v>2.2476165242542656</v>
      </c>
      <c r="Y184" s="143">
        <v>25.145401672119227</v>
      </c>
      <c r="Z184" s="144">
        <v>24.183260302845415</v>
      </c>
      <c r="AA184" s="145">
        <v>0.9621413692738123</v>
      </c>
      <c r="AB184" s="144">
        <v>22.498961476662615</v>
      </c>
      <c r="AC184" s="145">
        <v>2.646440195456613</v>
      </c>
    </row>
    <row r="185" spans="1:29" ht="14.25" outlineLevel="1">
      <c r="A185" s="421"/>
      <c r="B185" s="146"/>
      <c r="C185" s="98" t="s">
        <v>436</v>
      </c>
      <c r="D185" s="34" t="s">
        <v>437</v>
      </c>
      <c r="E185" s="51" t="s">
        <v>438</v>
      </c>
      <c r="F185" s="141">
        <v>548</v>
      </c>
      <c r="G185" s="139">
        <v>400</v>
      </c>
      <c r="H185" s="140">
        <v>0.3700000000000001</v>
      </c>
      <c r="I185" s="141">
        <v>2971.9999999999995</v>
      </c>
      <c r="J185" s="139">
        <v>2302</v>
      </c>
      <c r="K185" s="140">
        <v>0.2910512597741093</v>
      </c>
      <c r="M185" s="141">
        <v>156</v>
      </c>
      <c r="N185" s="139">
        <v>100</v>
      </c>
      <c r="O185" s="142">
        <v>56</v>
      </c>
      <c r="P185" s="140">
        <v>0.56</v>
      </c>
      <c r="Q185" s="141">
        <v>656</v>
      </c>
      <c r="R185" s="139">
        <v>510</v>
      </c>
      <c r="S185" s="142">
        <v>146</v>
      </c>
      <c r="T185" s="140">
        <v>0.28627450980392166</v>
      </c>
      <c r="V185" s="143">
        <v>28.467153284671532</v>
      </c>
      <c r="W185" s="144">
        <v>25</v>
      </c>
      <c r="X185" s="145">
        <v>3.4671532846715323</v>
      </c>
      <c r="Y185" s="143">
        <v>22.072678331090177</v>
      </c>
      <c r="Z185" s="144">
        <v>22.15464813205908</v>
      </c>
      <c r="AA185" s="145">
        <v>-0.08196980096890272</v>
      </c>
      <c r="AB185" s="144">
        <v>19.061691909863317</v>
      </c>
      <c r="AC185" s="145">
        <v>3.0109864212268604</v>
      </c>
    </row>
    <row r="186" spans="1:29" ht="14.25" outlineLevel="1">
      <c r="A186" s="421"/>
      <c r="B186" s="146"/>
      <c r="C186" s="98" t="s">
        <v>439</v>
      </c>
      <c r="D186" s="34" t="s">
        <v>440</v>
      </c>
      <c r="E186" s="51" t="s">
        <v>441</v>
      </c>
      <c r="F186" s="141">
        <v>16600</v>
      </c>
      <c r="G186" s="139">
        <v>16491</v>
      </c>
      <c r="H186" s="140">
        <v>0.006609665878357873</v>
      </c>
      <c r="I186" s="141">
        <v>83740</v>
      </c>
      <c r="J186" s="139">
        <v>67699</v>
      </c>
      <c r="K186" s="140">
        <v>0.23694589284922962</v>
      </c>
      <c r="M186" s="141">
        <v>7152</v>
      </c>
      <c r="N186" s="139">
        <v>7372</v>
      </c>
      <c r="O186" s="142">
        <v>-220</v>
      </c>
      <c r="P186" s="140">
        <v>-0.029842647856755278</v>
      </c>
      <c r="Q186" s="141">
        <v>32749</v>
      </c>
      <c r="R186" s="139">
        <v>25188</v>
      </c>
      <c r="S186" s="142">
        <v>7561</v>
      </c>
      <c r="T186" s="140">
        <v>0.30018262664761</v>
      </c>
      <c r="V186" s="143">
        <v>43.084337349397586</v>
      </c>
      <c r="W186" s="144">
        <v>44.703171426838885</v>
      </c>
      <c r="X186" s="145">
        <v>-1.6188340774412993</v>
      </c>
      <c r="Y186" s="143">
        <v>39.10795318844041</v>
      </c>
      <c r="Z186" s="144">
        <v>37.20586714722522</v>
      </c>
      <c r="AA186" s="145">
        <v>1.9020860412151919</v>
      </c>
      <c r="AB186" s="144">
        <v>36.14604893063737</v>
      </c>
      <c r="AC186" s="145">
        <v>2.9619042578030417</v>
      </c>
    </row>
    <row r="187" spans="1:29" s="119" customFormat="1" ht="15">
      <c r="A187" s="421"/>
      <c r="B187" s="444"/>
      <c r="C187" s="455" t="s">
        <v>442</v>
      </c>
      <c r="D187" s="446" t="s">
        <v>443</v>
      </c>
      <c r="E187" s="447" t="s">
        <v>444</v>
      </c>
      <c r="F187" s="448">
        <v>21531</v>
      </c>
      <c r="G187" s="449">
        <v>20766</v>
      </c>
      <c r="H187" s="450">
        <v>0.03683906385437741</v>
      </c>
      <c r="I187" s="448">
        <v>108720</v>
      </c>
      <c r="J187" s="449">
        <v>88030</v>
      </c>
      <c r="K187" s="450">
        <v>0.2350335113029649</v>
      </c>
      <c r="M187" s="448">
        <v>8610</v>
      </c>
      <c r="N187" s="449">
        <v>8536</v>
      </c>
      <c r="O187" s="451">
        <v>74</v>
      </c>
      <c r="P187" s="450">
        <v>0.008669165885660801</v>
      </c>
      <c r="Q187" s="448">
        <v>38939</v>
      </c>
      <c r="R187" s="449">
        <v>30058</v>
      </c>
      <c r="S187" s="451">
        <v>8881</v>
      </c>
      <c r="T187" s="450">
        <v>0.29546210659391847</v>
      </c>
      <c r="V187" s="452">
        <v>39.988853281315315</v>
      </c>
      <c r="W187" s="453">
        <v>41.10565347202157</v>
      </c>
      <c r="X187" s="454">
        <v>-1.1168001907062575</v>
      </c>
      <c r="Y187" s="452">
        <v>35.81585724797645</v>
      </c>
      <c r="Z187" s="453">
        <v>34.14517778030217</v>
      </c>
      <c r="AA187" s="454">
        <v>1.670679467674283</v>
      </c>
      <c r="AB187" s="453">
        <v>32.622247901829816</v>
      </c>
      <c r="AC187" s="454">
        <v>3.193609346146637</v>
      </c>
    </row>
    <row r="188" spans="1:29" s="119" customFormat="1" ht="15">
      <c r="A188" s="458"/>
      <c r="B188" s="444"/>
      <c r="C188" s="455" t="s">
        <v>445</v>
      </c>
      <c r="D188" s="446" t="s">
        <v>446</v>
      </c>
      <c r="E188" s="447" t="s">
        <v>447</v>
      </c>
      <c r="F188" s="448">
        <v>51037</v>
      </c>
      <c r="G188" s="449">
        <v>83658</v>
      </c>
      <c r="H188" s="450">
        <v>-0.3899328217265533</v>
      </c>
      <c r="I188" s="448">
        <v>353348</v>
      </c>
      <c r="J188" s="449">
        <v>401158</v>
      </c>
      <c r="K188" s="450">
        <v>-0.11917997397534141</v>
      </c>
      <c r="M188" s="448">
        <v>10679</v>
      </c>
      <c r="N188" s="449">
        <v>15816</v>
      </c>
      <c r="O188" s="451">
        <v>-5137</v>
      </c>
      <c r="P188" s="450">
        <v>-0.32479767324228626</v>
      </c>
      <c r="Q188" s="448">
        <v>68414</v>
      </c>
      <c r="R188" s="449">
        <v>75130</v>
      </c>
      <c r="S188" s="451">
        <v>-6716</v>
      </c>
      <c r="T188" s="450">
        <v>-0.08939172101690407</v>
      </c>
      <c r="V188" s="452">
        <v>20.924035503654213</v>
      </c>
      <c r="W188" s="453">
        <v>18.905544000573766</v>
      </c>
      <c r="X188" s="454">
        <v>2.0184915030804476</v>
      </c>
      <c r="Y188" s="452">
        <v>19.36164913909234</v>
      </c>
      <c r="Z188" s="453">
        <v>18.728281624696503</v>
      </c>
      <c r="AA188" s="454">
        <v>0.6333675143958359</v>
      </c>
      <c r="AB188" s="453">
        <v>18.58580786026201</v>
      </c>
      <c r="AC188" s="454">
        <v>0.775841278830331</v>
      </c>
    </row>
    <row r="189" spans="1:29" ht="15.75">
      <c r="A189" s="459"/>
      <c r="B189" s="460" t="s">
        <v>448</v>
      </c>
      <c r="C189" s="461" t="s">
        <v>448</v>
      </c>
      <c r="D189" s="461" t="s">
        <v>392</v>
      </c>
      <c r="E189" s="461" t="s">
        <v>449</v>
      </c>
      <c r="F189" s="462">
        <v>252776</v>
      </c>
      <c r="G189" s="462">
        <v>267240</v>
      </c>
      <c r="H189" s="463">
        <v>-0.054123634186499014</v>
      </c>
      <c r="I189" s="462">
        <v>1442926</v>
      </c>
      <c r="J189" s="464">
        <v>1318690</v>
      </c>
      <c r="K189" s="463">
        <v>0.09421167977310807</v>
      </c>
      <c r="L189" s="93"/>
      <c r="M189" s="462">
        <v>69301</v>
      </c>
      <c r="N189" s="464">
        <v>67530</v>
      </c>
      <c r="O189" s="465">
        <v>1771</v>
      </c>
      <c r="P189" s="463">
        <v>0.026225381312009466</v>
      </c>
      <c r="Q189" s="462">
        <v>371789</v>
      </c>
      <c r="R189" s="464">
        <v>323051</v>
      </c>
      <c r="S189" s="465">
        <v>48738</v>
      </c>
      <c r="T189" s="463">
        <v>0.1508678196321942</v>
      </c>
      <c r="U189" s="93"/>
      <c r="V189" s="466">
        <v>27.415973035414755</v>
      </c>
      <c r="W189" s="467">
        <v>25.269420745397397</v>
      </c>
      <c r="X189" s="468">
        <v>2.1465522900173575</v>
      </c>
      <c r="Y189" s="466">
        <v>25.76632481499398</v>
      </c>
      <c r="Z189" s="467">
        <v>24.49787288900348</v>
      </c>
      <c r="AA189" s="468">
        <v>1.2684519259904974</v>
      </c>
      <c r="AB189" s="467">
        <v>24.296686060909433</v>
      </c>
      <c r="AC189" s="469">
        <v>1.4696387540845457</v>
      </c>
    </row>
    <row r="190" spans="1:29" ht="15">
      <c r="A190" s="119"/>
      <c r="B190" s="119"/>
      <c r="C190" s="470"/>
      <c r="D190" s="119"/>
      <c r="E190" s="119"/>
      <c r="F190" s="238">
        <v>0</v>
      </c>
      <c r="G190" s="238">
        <v>0</v>
      </c>
      <c r="H190" s="239"/>
      <c r="I190" s="238">
        <v>0</v>
      </c>
      <c r="J190" s="238">
        <v>0</v>
      </c>
      <c r="K190" s="240"/>
      <c r="L190" s="119"/>
      <c r="M190" s="238">
        <v>0</v>
      </c>
      <c r="N190" s="238">
        <v>0</v>
      </c>
      <c r="O190" s="241"/>
      <c r="P190" s="239"/>
      <c r="Q190" s="238">
        <v>0</v>
      </c>
      <c r="R190" s="238">
        <v>0</v>
      </c>
      <c r="S190" s="241"/>
      <c r="T190" s="240" t="s">
        <v>119</v>
      </c>
      <c r="U190" s="119"/>
      <c r="V190" s="242"/>
      <c r="W190" s="242"/>
      <c r="X190" s="243"/>
      <c r="Y190" s="242"/>
      <c r="Z190" s="242"/>
      <c r="AA190" s="243"/>
      <c r="AB190" s="242"/>
      <c r="AC190" s="243"/>
    </row>
    <row r="191" spans="1:29" ht="15" customHeight="1">
      <c r="A191" s="471" t="s">
        <v>450</v>
      </c>
      <c r="B191" s="472"/>
      <c r="C191" s="362" t="s">
        <v>451</v>
      </c>
      <c r="D191" s="473" t="s">
        <v>451</v>
      </c>
      <c r="E191" s="474" t="s">
        <v>452</v>
      </c>
      <c r="F191" s="364">
        <v>194979</v>
      </c>
      <c r="G191" s="365">
        <v>189269</v>
      </c>
      <c r="H191" s="366">
        <v>0.03016870168913033</v>
      </c>
      <c r="I191" s="364">
        <v>1127175</v>
      </c>
      <c r="J191" s="365">
        <v>991696</v>
      </c>
      <c r="K191" s="366">
        <v>0.13661343798906112</v>
      </c>
      <c r="M191" s="364">
        <v>19807</v>
      </c>
      <c r="N191" s="365">
        <v>14905</v>
      </c>
      <c r="O191" s="367">
        <v>4902</v>
      </c>
      <c r="P191" s="366">
        <v>0.3288829251928882</v>
      </c>
      <c r="Q191" s="364">
        <v>93850</v>
      </c>
      <c r="R191" s="365">
        <v>73416</v>
      </c>
      <c r="S191" s="367">
        <v>20434</v>
      </c>
      <c r="T191" s="366">
        <v>0.27833169881224795</v>
      </c>
      <c r="V191" s="368">
        <v>10.158529892962832</v>
      </c>
      <c r="W191" s="369">
        <v>7.875035003090838</v>
      </c>
      <c r="X191" s="370">
        <v>2.283494889871994</v>
      </c>
      <c r="Y191" s="368">
        <v>8.326125047131102</v>
      </c>
      <c r="Z191" s="369">
        <v>7.403075135928752</v>
      </c>
      <c r="AA191" s="370">
        <v>0.9230499112023498</v>
      </c>
      <c r="AB191" s="369">
        <v>8.340095285566901</v>
      </c>
      <c r="AC191" s="370">
        <v>-0.013970238435799587</v>
      </c>
    </row>
    <row r="192" spans="1:29" ht="12" customHeight="1">
      <c r="A192" s="475"/>
      <c r="B192" s="119"/>
      <c r="C192" s="98" t="s">
        <v>453</v>
      </c>
      <c r="D192" s="34" t="s">
        <v>453</v>
      </c>
      <c r="E192" s="51" t="s">
        <v>454</v>
      </c>
      <c r="F192" s="141">
        <v>62078</v>
      </c>
      <c r="G192" s="139">
        <v>74834</v>
      </c>
      <c r="H192" s="140">
        <v>-0.17045727877702643</v>
      </c>
      <c r="I192" s="141">
        <v>481992</v>
      </c>
      <c r="J192" s="139">
        <v>433352</v>
      </c>
      <c r="K192" s="140">
        <v>0.11224131883549626</v>
      </c>
      <c r="M192" s="141">
        <v>8124</v>
      </c>
      <c r="N192" s="139">
        <v>10602</v>
      </c>
      <c r="O192" s="142">
        <v>-2478</v>
      </c>
      <c r="P192" s="140">
        <v>-0.23372948500282964</v>
      </c>
      <c r="Q192" s="141">
        <v>70536</v>
      </c>
      <c r="R192" s="139">
        <v>57710</v>
      </c>
      <c r="S192" s="142">
        <v>12826</v>
      </c>
      <c r="T192" s="140">
        <v>0.2222491769190782</v>
      </c>
      <c r="V192" s="143">
        <v>13.086761815780148</v>
      </c>
      <c r="W192" s="144">
        <v>14.167357083678542</v>
      </c>
      <c r="X192" s="145">
        <v>-1.0805952678983939</v>
      </c>
      <c r="Y192" s="143">
        <v>14.634267788676992</v>
      </c>
      <c r="Z192" s="144">
        <v>13.317118647196736</v>
      </c>
      <c r="AA192" s="145">
        <v>1.3171491414802556</v>
      </c>
      <c r="AB192" s="144">
        <v>15.002446483180428</v>
      </c>
      <c r="AC192" s="145">
        <v>-0.36817869450343643</v>
      </c>
    </row>
    <row r="193" spans="1:29" ht="12" customHeight="1">
      <c r="A193" s="475"/>
      <c r="B193" s="119"/>
      <c r="C193" s="98" t="s">
        <v>455</v>
      </c>
      <c r="D193" s="34" t="s">
        <v>455</v>
      </c>
      <c r="E193" s="51" t="s">
        <v>456</v>
      </c>
      <c r="F193" s="141">
        <v>17431</v>
      </c>
      <c r="G193" s="139">
        <v>18910</v>
      </c>
      <c r="H193" s="140">
        <v>-0.07821258593336855</v>
      </c>
      <c r="I193" s="141">
        <v>108873</v>
      </c>
      <c r="J193" s="139">
        <v>108191</v>
      </c>
      <c r="K193" s="140">
        <v>0.0063036666635856164</v>
      </c>
      <c r="M193" s="141">
        <v>3637</v>
      </c>
      <c r="N193" s="139">
        <v>4158</v>
      </c>
      <c r="O193" s="142">
        <v>-521</v>
      </c>
      <c r="P193" s="140">
        <v>-0.12530062530062525</v>
      </c>
      <c r="Q193" s="141">
        <v>22299</v>
      </c>
      <c r="R193" s="139">
        <v>23498</v>
      </c>
      <c r="S193" s="142">
        <v>-1199</v>
      </c>
      <c r="T193" s="140">
        <v>-0.051025619201634176</v>
      </c>
      <c r="V193" s="143">
        <v>20.865125351385462</v>
      </c>
      <c r="W193" s="144">
        <v>21.988365943945002</v>
      </c>
      <c r="X193" s="145">
        <v>-1.1232405925595401</v>
      </c>
      <c r="Y193" s="143">
        <v>20.48166212008487</v>
      </c>
      <c r="Z193" s="144">
        <v>21.718996959081625</v>
      </c>
      <c r="AA193" s="145">
        <v>-1.2373348389967553</v>
      </c>
      <c r="AB193" s="144">
        <v>20.629233511586452</v>
      </c>
      <c r="AC193" s="145">
        <v>-0.14757139150158238</v>
      </c>
    </row>
    <row r="194" spans="1:29" ht="12" customHeight="1">
      <c r="A194" s="475"/>
      <c r="B194" s="119"/>
      <c r="C194" s="98" t="s">
        <v>457</v>
      </c>
      <c r="D194" s="146" t="s">
        <v>457</v>
      </c>
      <c r="E194" s="98" t="s">
        <v>458</v>
      </c>
      <c r="F194" s="141">
        <v>119713</v>
      </c>
      <c r="G194" s="139">
        <v>127410</v>
      </c>
      <c r="H194" s="140">
        <v>-0.06041127070088692</v>
      </c>
      <c r="I194" s="141">
        <v>680699</v>
      </c>
      <c r="J194" s="139">
        <v>743051</v>
      </c>
      <c r="K194" s="140">
        <v>-0.08391348642287</v>
      </c>
      <c r="M194" s="141">
        <v>2103</v>
      </c>
      <c r="N194" s="139">
        <v>2389</v>
      </c>
      <c r="O194" s="142">
        <v>-286</v>
      </c>
      <c r="P194" s="140">
        <v>-0.1197153620761825</v>
      </c>
      <c r="Q194" s="141">
        <v>12780</v>
      </c>
      <c r="R194" s="139">
        <v>13515</v>
      </c>
      <c r="S194" s="142">
        <v>-735</v>
      </c>
      <c r="T194" s="140">
        <v>-0.05438401775804658</v>
      </c>
      <c r="V194" s="143">
        <v>1.7567014442875877</v>
      </c>
      <c r="W194" s="144">
        <v>1.8750490542343616</v>
      </c>
      <c r="X194" s="145">
        <v>-0.11834760994677396</v>
      </c>
      <c r="Y194" s="143">
        <v>1.877481823831091</v>
      </c>
      <c r="Z194" s="144">
        <v>1.818852272589634</v>
      </c>
      <c r="AA194" s="145">
        <v>0.05862955124145719</v>
      </c>
      <c r="AB194" s="144">
        <v>1.8548114130414568</v>
      </c>
      <c r="AC194" s="145">
        <v>0.022670410789634277</v>
      </c>
    </row>
    <row r="195" spans="1:29" ht="15" outlineLevel="1">
      <c r="A195" s="475"/>
      <c r="B195" s="476"/>
      <c r="C195" s="477" t="s">
        <v>459</v>
      </c>
      <c r="D195" s="476" t="s">
        <v>459</v>
      </c>
      <c r="E195" s="477" t="s">
        <v>460</v>
      </c>
      <c r="F195" s="478">
        <v>394201</v>
      </c>
      <c r="G195" s="479">
        <v>410422.99999999994</v>
      </c>
      <c r="H195" s="480">
        <v>-0.03952507534909089</v>
      </c>
      <c r="I195" s="478">
        <v>2398738.9999999995</v>
      </c>
      <c r="J195" s="479">
        <v>2276290</v>
      </c>
      <c r="K195" s="480">
        <v>0.053793233726809664</v>
      </c>
      <c r="L195" s="119"/>
      <c r="M195" s="478">
        <v>33671</v>
      </c>
      <c r="N195" s="479">
        <v>32054</v>
      </c>
      <c r="O195" s="481">
        <v>1617</v>
      </c>
      <c r="P195" s="480">
        <v>0.050446122168840146</v>
      </c>
      <c r="Q195" s="478">
        <v>199465</v>
      </c>
      <c r="R195" s="479">
        <v>168139</v>
      </c>
      <c r="S195" s="481">
        <v>31326</v>
      </c>
      <c r="T195" s="480">
        <v>0.18631013625631176</v>
      </c>
      <c r="U195" s="119"/>
      <c r="V195" s="482">
        <v>8.541581578940692</v>
      </c>
      <c r="W195" s="483">
        <v>7.809991155466435</v>
      </c>
      <c r="X195" s="484">
        <v>0.7315904234742563</v>
      </c>
      <c r="Y195" s="482">
        <v>8.315410722050212</v>
      </c>
      <c r="Z195" s="483">
        <v>7.386536864810722</v>
      </c>
      <c r="AA195" s="484">
        <v>0.9288738572394895</v>
      </c>
      <c r="AB195" s="483">
        <v>8.10119229030602</v>
      </c>
      <c r="AC195" s="484">
        <v>0.2142184317441913</v>
      </c>
    </row>
    <row r="196" spans="1:29" ht="14.25" outlineLevel="1">
      <c r="A196" s="475"/>
      <c r="B196" s="146"/>
      <c r="C196" s="98" t="s">
        <v>461</v>
      </c>
      <c r="D196" s="34" t="s">
        <v>461</v>
      </c>
      <c r="E196" s="51" t="s">
        <v>462</v>
      </c>
      <c r="F196" s="141">
        <v>35239</v>
      </c>
      <c r="G196" s="139">
        <v>26956</v>
      </c>
      <c r="H196" s="140">
        <v>0.3072785279715091</v>
      </c>
      <c r="I196" s="141">
        <v>200965</v>
      </c>
      <c r="J196" s="139">
        <v>166747</v>
      </c>
      <c r="K196" s="140">
        <v>0.2052090892189964</v>
      </c>
      <c r="M196" s="141">
        <v>1079</v>
      </c>
      <c r="N196" s="139">
        <v>980</v>
      </c>
      <c r="O196" s="142">
        <v>99</v>
      </c>
      <c r="P196" s="140">
        <v>0.1010204081632653</v>
      </c>
      <c r="Q196" s="141">
        <v>7116</v>
      </c>
      <c r="R196" s="139">
        <v>5925</v>
      </c>
      <c r="S196" s="142">
        <v>1191</v>
      </c>
      <c r="T196" s="140">
        <v>0.2010126582278482</v>
      </c>
      <c r="V196" s="143">
        <v>3.061948409432731</v>
      </c>
      <c r="W196" s="144">
        <v>3.6355542365336104</v>
      </c>
      <c r="X196" s="145">
        <v>-0.5736058271008795</v>
      </c>
      <c r="Y196" s="143">
        <v>3.540915084716244</v>
      </c>
      <c r="Z196" s="144">
        <v>3.553287315513922</v>
      </c>
      <c r="AA196" s="145">
        <v>-0.012372230797678352</v>
      </c>
      <c r="AB196" s="144">
        <v>3.835147635955896</v>
      </c>
      <c r="AC196" s="145">
        <v>-0.2942325512396522</v>
      </c>
    </row>
    <row r="197" spans="1:29" ht="14.25" outlineLevel="1">
      <c r="A197" s="475"/>
      <c r="B197" s="146"/>
      <c r="C197" s="98" t="s">
        <v>463</v>
      </c>
      <c r="D197" s="34" t="s">
        <v>463</v>
      </c>
      <c r="E197" s="51" t="s">
        <v>464</v>
      </c>
      <c r="F197" s="141">
        <v>13395</v>
      </c>
      <c r="G197" s="139">
        <v>12900</v>
      </c>
      <c r="H197" s="140">
        <v>0.03837209302325584</v>
      </c>
      <c r="I197" s="141">
        <v>80202.00000000001</v>
      </c>
      <c r="J197" s="139">
        <v>79754</v>
      </c>
      <c r="K197" s="140">
        <v>0.005617273114828292</v>
      </c>
      <c r="M197" s="141">
        <v>342</v>
      </c>
      <c r="N197" s="139">
        <v>343</v>
      </c>
      <c r="O197" s="142">
        <v>-1</v>
      </c>
      <c r="P197" s="140">
        <v>-0.002915451895043719</v>
      </c>
      <c r="Q197" s="141">
        <v>2174</v>
      </c>
      <c r="R197" s="139">
        <v>2218</v>
      </c>
      <c r="S197" s="142">
        <v>-44</v>
      </c>
      <c r="T197" s="140">
        <v>-0.019837691614066677</v>
      </c>
      <c r="V197" s="143">
        <v>2.553191489361702</v>
      </c>
      <c r="W197" s="144">
        <v>2.6589147286821704</v>
      </c>
      <c r="X197" s="145">
        <v>-0.10572323932046856</v>
      </c>
      <c r="Y197" s="143">
        <v>2.710655594623575</v>
      </c>
      <c r="Z197" s="144">
        <v>2.781051734082303</v>
      </c>
      <c r="AA197" s="145">
        <v>-0.07039613945872825</v>
      </c>
      <c r="AB197" s="144">
        <v>2.897525682350486</v>
      </c>
      <c r="AC197" s="145">
        <v>-0.18687008772691094</v>
      </c>
    </row>
    <row r="198" spans="1:29" ht="14.25" outlineLevel="1">
      <c r="A198" s="475"/>
      <c r="B198" s="146"/>
      <c r="C198" s="98" t="s">
        <v>465</v>
      </c>
      <c r="D198" s="34" t="s">
        <v>465</v>
      </c>
      <c r="E198" s="51" t="s">
        <v>466</v>
      </c>
      <c r="F198" s="141">
        <v>10782</v>
      </c>
      <c r="G198" s="139">
        <v>8608</v>
      </c>
      <c r="H198" s="140">
        <v>0.25255576208178443</v>
      </c>
      <c r="I198" s="141">
        <v>63404</v>
      </c>
      <c r="J198" s="139">
        <v>41357</v>
      </c>
      <c r="K198" s="140">
        <v>0.5330899243175278</v>
      </c>
      <c r="M198" s="141">
        <v>270</v>
      </c>
      <c r="N198" s="139">
        <v>170</v>
      </c>
      <c r="O198" s="142">
        <v>100</v>
      </c>
      <c r="P198" s="140">
        <v>0.588235294117647</v>
      </c>
      <c r="Q198" s="141">
        <v>946</v>
      </c>
      <c r="R198" s="139">
        <v>1099</v>
      </c>
      <c r="S198" s="142">
        <v>-153</v>
      </c>
      <c r="T198" s="140">
        <v>-0.13921747042766153</v>
      </c>
      <c r="V198" s="143">
        <v>2.5041736227045077</v>
      </c>
      <c r="W198" s="144">
        <v>1.9749070631970262</v>
      </c>
      <c r="X198" s="145">
        <v>0.5292665595074815</v>
      </c>
      <c r="Y198" s="143">
        <v>1.4920194309507286</v>
      </c>
      <c r="Z198" s="144">
        <v>2.6573494208960997</v>
      </c>
      <c r="AA198" s="145">
        <v>-1.165329989945371</v>
      </c>
      <c r="AB198" s="144">
        <v>1.8686153534944876</v>
      </c>
      <c r="AC198" s="145">
        <v>-0.37659592254375895</v>
      </c>
    </row>
    <row r="199" spans="1:29" ht="14.25" outlineLevel="1">
      <c r="A199" s="475"/>
      <c r="B199" s="146"/>
      <c r="C199" s="98" t="s">
        <v>467</v>
      </c>
      <c r="D199" s="34" t="s">
        <v>467</v>
      </c>
      <c r="E199" s="51" t="s">
        <v>468</v>
      </c>
      <c r="F199" s="141">
        <v>3650</v>
      </c>
      <c r="G199" s="139">
        <v>4965</v>
      </c>
      <c r="H199" s="140">
        <v>-0.2648539778449144</v>
      </c>
      <c r="I199" s="141">
        <v>23501</v>
      </c>
      <c r="J199" s="139">
        <v>26346</v>
      </c>
      <c r="K199" s="140">
        <v>-0.10798603203522361</v>
      </c>
      <c r="M199" s="141">
        <v>425</v>
      </c>
      <c r="N199" s="139">
        <v>368</v>
      </c>
      <c r="O199" s="142">
        <v>57</v>
      </c>
      <c r="P199" s="140">
        <v>0.15489130434782616</v>
      </c>
      <c r="Q199" s="141">
        <v>3153</v>
      </c>
      <c r="R199" s="139">
        <v>2042</v>
      </c>
      <c r="S199" s="142">
        <v>1111</v>
      </c>
      <c r="T199" s="140">
        <v>0.5440744368266406</v>
      </c>
      <c r="V199" s="143">
        <v>11.643835616438356</v>
      </c>
      <c r="W199" s="144">
        <v>7.411883182275932</v>
      </c>
      <c r="X199" s="145">
        <v>4.231952434162424</v>
      </c>
      <c r="Y199" s="143">
        <v>13.416450363814306</v>
      </c>
      <c r="Z199" s="144">
        <v>7.750702193881424</v>
      </c>
      <c r="AA199" s="145">
        <v>5.665748169932882</v>
      </c>
      <c r="AB199" s="144">
        <v>10.359390862944162</v>
      </c>
      <c r="AC199" s="145">
        <v>3.057059500870144</v>
      </c>
    </row>
    <row r="200" spans="1:29" ht="14.25" outlineLevel="1">
      <c r="A200" s="475"/>
      <c r="B200" s="146"/>
      <c r="C200" s="98" t="s">
        <v>469</v>
      </c>
      <c r="D200" s="146" t="s">
        <v>469</v>
      </c>
      <c r="E200" s="98" t="s">
        <v>470</v>
      </c>
      <c r="F200" s="141">
        <v>4051</v>
      </c>
      <c r="G200" s="139">
        <v>3531</v>
      </c>
      <c r="H200" s="140">
        <v>0.14726706315491356</v>
      </c>
      <c r="I200" s="141">
        <v>23345</v>
      </c>
      <c r="J200" s="139">
        <v>26011</v>
      </c>
      <c r="K200" s="140">
        <v>-0.10249509822767289</v>
      </c>
      <c r="M200" s="141">
        <v>11</v>
      </c>
      <c r="N200" s="139">
        <v>14</v>
      </c>
      <c r="O200" s="142">
        <v>-3</v>
      </c>
      <c r="P200" s="140">
        <v>-0.2142857142857143</v>
      </c>
      <c r="Q200" s="141">
        <v>105</v>
      </c>
      <c r="R200" s="139">
        <v>101</v>
      </c>
      <c r="S200" s="142">
        <v>4</v>
      </c>
      <c r="T200" s="140">
        <v>0.03960396039603964</v>
      </c>
      <c r="V200" s="143">
        <v>0.27153789187854854</v>
      </c>
      <c r="W200" s="144">
        <v>0.3964882469555367</v>
      </c>
      <c r="X200" s="145">
        <v>-0.12495035507698815</v>
      </c>
      <c r="Y200" s="143">
        <v>0.4497751124437781</v>
      </c>
      <c r="Z200" s="144">
        <v>0.38829725885202415</v>
      </c>
      <c r="AA200" s="145">
        <v>0.06147785359175395</v>
      </c>
      <c r="AB200" s="144">
        <v>0.4335154826958106</v>
      </c>
      <c r="AC200" s="145">
        <v>0.01625962974796752</v>
      </c>
    </row>
    <row r="201" spans="1:29" ht="14.25" outlineLevel="1">
      <c r="A201" s="475"/>
      <c r="B201" s="146"/>
      <c r="C201" s="98" t="s">
        <v>471</v>
      </c>
      <c r="D201" s="34" t="s">
        <v>471</v>
      </c>
      <c r="E201" s="51" t="s">
        <v>472</v>
      </c>
      <c r="F201" s="141">
        <v>120</v>
      </c>
      <c r="G201" s="139">
        <v>114</v>
      </c>
      <c r="H201" s="140">
        <v>0.05263157894736836</v>
      </c>
      <c r="I201" s="141">
        <v>720</v>
      </c>
      <c r="J201" s="139">
        <v>684</v>
      </c>
      <c r="K201" s="140">
        <v>0.05263157894736836</v>
      </c>
      <c r="M201" s="141">
        <v>9</v>
      </c>
      <c r="N201" s="139">
        <v>2</v>
      </c>
      <c r="O201" s="142">
        <v>7</v>
      </c>
      <c r="P201" s="140">
        <v>3.5</v>
      </c>
      <c r="Q201" s="141">
        <v>84</v>
      </c>
      <c r="R201" s="139">
        <v>68</v>
      </c>
      <c r="S201" s="142">
        <v>16</v>
      </c>
      <c r="T201" s="140">
        <v>0.23529411764705888</v>
      </c>
      <c r="V201" s="143">
        <v>7.5</v>
      </c>
      <c r="W201" s="144">
        <v>1.7543859649122806</v>
      </c>
      <c r="X201" s="145">
        <v>5.745614035087719</v>
      </c>
      <c r="Y201" s="143">
        <v>11.666666666666666</v>
      </c>
      <c r="Z201" s="144">
        <v>9.941520467836257</v>
      </c>
      <c r="AA201" s="145">
        <v>1.7251461988304087</v>
      </c>
      <c r="AB201" s="144">
        <v>3.6111111111111107</v>
      </c>
      <c r="AC201" s="145">
        <v>8.055555555555555</v>
      </c>
    </row>
    <row r="202" spans="1:29" ht="14.25" hidden="1" outlineLevel="1">
      <c r="A202" s="475"/>
      <c r="B202" s="146"/>
      <c r="C202" s="98"/>
      <c r="F202" s="141">
        <v>0</v>
      </c>
      <c r="G202" s="139">
        <v>0</v>
      </c>
      <c r="H202" s="140"/>
      <c r="I202" s="141">
        <v>0</v>
      </c>
      <c r="J202" s="139">
        <v>0</v>
      </c>
      <c r="K202" s="140"/>
      <c r="M202" s="141">
        <v>0</v>
      </c>
      <c r="N202" s="139">
        <v>0</v>
      </c>
      <c r="O202" s="142">
        <v>0</v>
      </c>
      <c r="P202" s="140" t="s">
        <v>119</v>
      </c>
      <c r="Q202" s="141">
        <v>0</v>
      </c>
      <c r="R202" s="139">
        <v>0</v>
      </c>
      <c r="S202" s="142">
        <v>0</v>
      </c>
      <c r="T202" s="140" t="s">
        <v>119</v>
      </c>
      <c r="V202" s="143" t="e">
        <v>#DIV/0!</v>
      </c>
      <c r="W202" s="144" t="e">
        <v>#DIV/0!</v>
      </c>
      <c r="X202" s="145" t="e">
        <v>#DIV/0!</v>
      </c>
      <c r="Y202" s="143" t="e">
        <v>#DIV/0!</v>
      </c>
      <c r="Z202" s="144" t="e">
        <v>#DIV/0!</v>
      </c>
      <c r="AA202" s="145" t="e">
        <v>#DIV/0!</v>
      </c>
      <c r="AB202" s="144" t="e">
        <v>#DIV/0!</v>
      </c>
      <c r="AC202" s="145" t="e">
        <v>#DIV/0!</v>
      </c>
    </row>
    <row r="203" spans="1:29" ht="14.25" outlineLevel="1">
      <c r="A203" s="475"/>
      <c r="B203" s="146"/>
      <c r="C203" s="98" t="s">
        <v>473</v>
      </c>
      <c r="D203" s="34" t="s">
        <v>473</v>
      </c>
      <c r="E203" s="51" t="s">
        <v>474</v>
      </c>
      <c r="F203" s="141">
        <v>295</v>
      </c>
      <c r="G203" s="139">
        <v>291</v>
      </c>
      <c r="H203" s="140">
        <v>0.013745704467353903</v>
      </c>
      <c r="I203" s="141">
        <v>1780</v>
      </c>
      <c r="J203" s="139">
        <v>1756</v>
      </c>
      <c r="K203" s="140">
        <v>0.013667425968109326</v>
      </c>
      <c r="M203" s="141">
        <v>4</v>
      </c>
      <c r="N203" s="139">
        <v>6</v>
      </c>
      <c r="O203" s="142">
        <v>-2</v>
      </c>
      <c r="P203" s="140">
        <v>-0.33333333333333337</v>
      </c>
      <c r="Q203" s="141">
        <v>28</v>
      </c>
      <c r="R203" s="139">
        <v>16</v>
      </c>
      <c r="S203" s="142">
        <v>12</v>
      </c>
      <c r="T203" s="140">
        <v>0.75</v>
      </c>
      <c r="V203" s="143">
        <v>1.3559322033898304</v>
      </c>
      <c r="W203" s="144">
        <v>2.0618556701030926</v>
      </c>
      <c r="X203" s="145">
        <v>-0.7059234667132621</v>
      </c>
      <c r="Y203" s="143">
        <v>1.5730337078651686</v>
      </c>
      <c r="Z203" s="144">
        <v>0.9111617312072893</v>
      </c>
      <c r="AA203" s="145">
        <v>0.6618719766578793</v>
      </c>
      <c r="AB203" s="144">
        <v>1.7977528089887642</v>
      </c>
      <c r="AC203" s="145">
        <v>-0.2247191011235956</v>
      </c>
    </row>
    <row r="204" spans="1:29" ht="14.25" outlineLevel="1">
      <c r="A204" s="475"/>
      <c r="B204" s="146"/>
      <c r="C204" s="98" t="s">
        <v>475</v>
      </c>
      <c r="D204" s="34" t="s">
        <v>475</v>
      </c>
      <c r="E204" s="51" t="s">
        <v>476</v>
      </c>
      <c r="F204" s="141">
        <v>2120</v>
      </c>
      <c r="G204" s="139">
        <v>2113</v>
      </c>
      <c r="H204" s="140">
        <v>0.003312825366777128</v>
      </c>
      <c r="I204" s="141">
        <v>12406</v>
      </c>
      <c r="J204" s="139">
        <v>12124</v>
      </c>
      <c r="K204" s="140">
        <v>0.023259650280435418</v>
      </c>
      <c r="M204" s="141">
        <v>49</v>
      </c>
      <c r="N204" s="139">
        <v>27</v>
      </c>
      <c r="O204" s="142">
        <v>22</v>
      </c>
      <c r="P204" s="140">
        <v>0.8148148148148149</v>
      </c>
      <c r="Q204" s="141">
        <v>225</v>
      </c>
      <c r="R204" s="139">
        <v>143</v>
      </c>
      <c r="S204" s="142">
        <v>82</v>
      </c>
      <c r="T204" s="140">
        <v>0.5734265734265733</v>
      </c>
      <c r="V204" s="143">
        <v>2.311320754716981</v>
      </c>
      <c r="W204" s="144">
        <v>1.2778040700425934</v>
      </c>
      <c r="X204" s="145">
        <v>1.0335166846743877</v>
      </c>
      <c r="Y204" s="143">
        <v>1.8136385619861357</v>
      </c>
      <c r="Z204" s="144">
        <v>1.1794787198944243</v>
      </c>
      <c r="AA204" s="145">
        <v>0.6341598420917114</v>
      </c>
      <c r="AB204" s="144">
        <v>1.3754385964912281</v>
      </c>
      <c r="AC204" s="145">
        <v>0.4381999654949076</v>
      </c>
    </row>
    <row r="205" spans="1:29" ht="14.25" outlineLevel="1">
      <c r="A205" s="475"/>
      <c r="B205" s="146"/>
      <c r="C205" s="98" t="s">
        <v>477</v>
      </c>
      <c r="D205" s="34" t="s">
        <v>477</v>
      </c>
      <c r="E205" s="51" t="s">
        <v>478</v>
      </c>
      <c r="F205" s="141">
        <v>351</v>
      </c>
      <c r="G205" s="139">
        <v>358</v>
      </c>
      <c r="H205" s="140">
        <v>-0.019553072625698276</v>
      </c>
      <c r="I205" s="141">
        <v>2106</v>
      </c>
      <c r="J205" s="139">
        <v>2123</v>
      </c>
      <c r="K205" s="140">
        <v>-0.00800753650494579</v>
      </c>
      <c r="M205" s="141">
        <v>0</v>
      </c>
      <c r="N205" s="139">
        <v>0</v>
      </c>
      <c r="O205" s="142">
        <v>0</v>
      </c>
      <c r="P205" s="140" t="s">
        <v>119</v>
      </c>
      <c r="Q205" s="141">
        <v>0</v>
      </c>
      <c r="R205" s="139">
        <v>0</v>
      </c>
      <c r="S205" s="142">
        <v>0</v>
      </c>
      <c r="T205" s="140" t="s">
        <v>119</v>
      </c>
      <c r="V205" s="143">
        <v>0</v>
      </c>
      <c r="W205" s="144">
        <v>0</v>
      </c>
      <c r="X205" s="145">
        <v>0</v>
      </c>
      <c r="Y205" s="143">
        <v>0</v>
      </c>
      <c r="Z205" s="144">
        <v>0</v>
      </c>
      <c r="AA205" s="145">
        <v>0</v>
      </c>
      <c r="AB205" s="144">
        <v>0</v>
      </c>
      <c r="AC205" s="145">
        <v>0</v>
      </c>
    </row>
    <row r="206" spans="1:29" ht="14.25" outlineLevel="1">
      <c r="A206" s="475"/>
      <c r="B206" s="146"/>
      <c r="C206" s="98" t="s">
        <v>479</v>
      </c>
      <c r="D206" s="34" t="s">
        <v>479</v>
      </c>
      <c r="E206" s="51" t="s">
        <v>480</v>
      </c>
      <c r="F206" s="141">
        <v>1031</v>
      </c>
      <c r="G206" s="139">
        <v>974</v>
      </c>
      <c r="H206" s="140">
        <v>0.05852156057494873</v>
      </c>
      <c r="I206" s="141">
        <v>6186</v>
      </c>
      <c r="J206" s="139">
        <v>5854</v>
      </c>
      <c r="K206" s="140">
        <v>0.056713358387427304</v>
      </c>
      <c r="M206" s="141">
        <v>0</v>
      </c>
      <c r="N206" s="139">
        <v>0</v>
      </c>
      <c r="O206" s="142">
        <v>0</v>
      </c>
      <c r="P206" s="140" t="s">
        <v>119</v>
      </c>
      <c r="Q206" s="141">
        <v>0</v>
      </c>
      <c r="R206" s="139">
        <v>0</v>
      </c>
      <c r="S206" s="142">
        <v>0</v>
      </c>
      <c r="T206" s="140" t="s">
        <v>119</v>
      </c>
      <c r="V206" s="143">
        <v>0</v>
      </c>
      <c r="W206" s="144">
        <v>0</v>
      </c>
      <c r="X206" s="145">
        <v>0</v>
      </c>
      <c r="Y206" s="143">
        <v>0</v>
      </c>
      <c r="Z206" s="144">
        <v>0</v>
      </c>
      <c r="AA206" s="145">
        <v>0</v>
      </c>
      <c r="AB206" s="144">
        <v>0</v>
      </c>
      <c r="AC206" s="145">
        <v>0</v>
      </c>
    </row>
    <row r="207" spans="1:29" ht="14.25" outlineLevel="1">
      <c r="A207" s="475"/>
      <c r="B207" s="146"/>
      <c r="C207" s="98" t="s">
        <v>481</v>
      </c>
      <c r="D207" s="34" t="s">
        <v>481</v>
      </c>
      <c r="E207" s="51" t="s">
        <v>482</v>
      </c>
      <c r="F207" s="141">
        <v>49</v>
      </c>
      <c r="G207" s="139">
        <v>50</v>
      </c>
      <c r="H207" s="140">
        <v>-0.020000000000000018</v>
      </c>
      <c r="I207" s="141">
        <v>300</v>
      </c>
      <c r="J207" s="139">
        <v>298</v>
      </c>
      <c r="K207" s="140">
        <v>0.006711409395973256</v>
      </c>
      <c r="M207" s="141">
        <v>0</v>
      </c>
      <c r="N207" s="139">
        <v>0</v>
      </c>
      <c r="O207" s="142">
        <v>0</v>
      </c>
      <c r="P207" s="140" t="s">
        <v>119</v>
      </c>
      <c r="Q207" s="141">
        <v>0</v>
      </c>
      <c r="R207" s="139">
        <v>0</v>
      </c>
      <c r="S207" s="142">
        <v>0</v>
      </c>
      <c r="T207" s="140" t="s">
        <v>119</v>
      </c>
      <c r="V207" s="143">
        <v>0</v>
      </c>
      <c r="W207" s="144">
        <v>0</v>
      </c>
      <c r="X207" s="145">
        <v>0</v>
      </c>
      <c r="Y207" s="143">
        <v>0</v>
      </c>
      <c r="Z207" s="144">
        <v>0</v>
      </c>
      <c r="AA207" s="145">
        <v>0</v>
      </c>
      <c r="AB207" s="144">
        <v>0</v>
      </c>
      <c r="AC207" s="145">
        <v>0</v>
      </c>
    </row>
    <row r="208" spans="1:29" ht="14.25" outlineLevel="1">
      <c r="A208" s="475"/>
      <c r="B208" s="146"/>
      <c r="C208" s="98" t="s">
        <v>483</v>
      </c>
      <c r="D208" s="34" t="s">
        <v>483</v>
      </c>
      <c r="E208" s="51" t="s">
        <v>484</v>
      </c>
      <c r="F208" s="141">
        <v>984</v>
      </c>
      <c r="G208" s="139">
        <v>797</v>
      </c>
      <c r="H208" s="140">
        <v>0.23462986198243407</v>
      </c>
      <c r="I208" s="141">
        <v>5904</v>
      </c>
      <c r="J208" s="139">
        <v>4752</v>
      </c>
      <c r="K208" s="140">
        <v>0.24242424242424243</v>
      </c>
      <c r="M208" s="141">
        <v>0</v>
      </c>
      <c r="N208" s="139">
        <v>0</v>
      </c>
      <c r="O208" s="142">
        <v>0</v>
      </c>
      <c r="P208" s="140" t="s">
        <v>119</v>
      </c>
      <c r="Q208" s="141">
        <v>0</v>
      </c>
      <c r="R208" s="139">
        <v>0</v>
      </c>
      <c r="S208" s="142">
        <v>0</v>
      </c>
      <c r="T208" s="140" t="s">
        <v>119</v>
      </c>
      <c r="V208" s="143">
        <v>0</v>
      </c>
      <c r="W208" s="144">
        <v>0</v>
      </c>
      <c r="X208" s="145">
        <v>0</v>
      </c>
      <c r="Y208" s="143">
        <v>0</v>
      </c>
      <c r="Z208" s="144">
        <v>0</v>
      </c>
      <c r="AA208" s="145">
        <v>0</v>
      </c>
      <c r="AB208" s="144">
        <v>0</v>
      </c>
      <c r="AC208" s="145">
        <v>0</v>
      </c>
    </row>
    <row r="209" spans="1:29" ht="14.25" outlineLevel="1">
      <c r="A209" s="475"/>
      <c r="B209" s="146"/>
      <c r="C209" s="98" t="s">
        <v>485</v>
      </c>
      <c r="D209" s="34" t="s">
        <v>485</v>
      </c>
      <c r="E209" s="51" t="s">
        <v>486</v>
      </c>
      <c r="F209" s="141">
        <v>4520</v>
      </c>
      <c r="G209" s="139">
        <v>4520</v>
      </c>
      <c r="H209" s="140">
        <v>0</v>
      </c>
      <c r="I209" s="141">
        <v>24307</v>
      </c>
      <c r="J209" s="139">
        <v>27983</v>
      </c>
      <c r="K209" s="140">
        <v>-0.13136547189364967</v>
      </c>
      <c r="M209" s="141">
        <v>0</v>
      </c>
      <c r="N209" s="139">
        <v>32</v>
      </c>
      <c r="O209" s="142">
        <v>-32</v>
      </c>
      <c r="P209" s="140">
        <v>-1</v>
      </c>
      <c r="Q209" s="141">
        <v>18</v>
      </c>
      <c r="R209" s="139">
        <v>175</v>
      </c>
      <c r="S209" s="142">
        <v>-157</v>
      </c>
      <c r="T209" s="140">
        <v>-0.8971428571428571</v>
      </c>
      <c r="V209" s="143">
        <v>0</v>
      </c>
      <c r="W209" s="144">
        <v>0.7079646017699115</v>
      </c>
      <c r="X209" s="145">
        <v>-0.7079646017699115</v>
      </c>
      <c r="Y209" s="143">
        <v>0.07405274200847492</v>
      </c>
      <c r="Z209" s="144">
        <v>0.6253796948147089</v>
      </c>
      <c r="AA209" s="145">
        <v>-0.551326952806234</v>
      </c>
      <c r="AB209" s="144">
        <v>0.6049186830622769</v>
      </c>
      <c r="AC209" s="145">
        <v>-0.530865941053802</v>
      </c>
    </row>
    <row r="210" spans="1:29" ht="14.25" outlineLevel="1">
      <c r="A210" s="475"/>
      <c r="B210" s="146"/>
      <c r="C210" s="98" t="s">
        <v>487</v>
      </c>
      <c r="D210" s="34" t="s">
        <v>487</v>
      </c>
      <c r="E210" s="51" t="s">
        <v>488</v>
      </c>
      <c r="F210" s="141">
        <v>1678</v>
      </c>
      <c r="G210" s="139">
        <v>1520</v>
      </c>
      <c r="H210" s="140">
        <v>0.10394736842105257</v>
      </c>
      <c r="I210" s="141">
        <v>10357</v>
      </c>
      <c r="J210" s="139">
        <v>9608</v>
      </c>
      <c r="K210" s="140">
        <v>0.07795587010824323</v>
      </c>
      <c r="M210" s="141">
        <v>18</v>
      </c>
      <c r="N210" s="139">
        <v>8</v>
      </c>
      <c r="O210" s="142">
        <v>10</v>
      </c>
      <c r="P210" s="140">
        <v>1.25</v>
      </c>
      <c r="Q210" s="141">
        <v>139</v>
      </c>
      <c r="R210" s="139">
        <v>86</v>
      </c>
      <c r="S210" s="142">
        <v>53</v>
      </c>
      <c r="T210" s="140">
        <v>0.6162790697674418</v>
      </c>
      <c r="V210" s="143">
        <v>1.0727056019070322</v>
      </c>
      <c r="W210" s="144">
        <v>0.5263157894736842</v>
      </c>
      <c r="X210" s="145">
        <v>0.546389812433348</v>
      </c>
      <c r="Y210" s="143">
        <v>1.3420874770686493</v>
      </c>
      <c r="Z210" s="144">
        <v>0.8950874271440467</v>
      </c>
      <c r="AA210" s="145">
        <v>0.4470000499246026</v>
      </c>
      <c r="AB210" s="144">
        <v>0.9440389294403893</v>
      </c>
      <c r="AC210" s="145">
        <v>0.39804854762826003</v>
      </c>
    </row>
    <row r="211" spans="1:29" ht="14.25" outlineLevel="1">
      <c r="A211" s="475"/>
      <c r="B211" s="146"/>
      <c r="C211" s="98" t="s">
        <v>489</v>
      </c>
      <c r="D211" s="34" t="s">
        <v>489</v>
      </c>
      <c r="E211" s="51" t="s">
        <v>490</v>
      </c>
      <c r="F211" s="141">
        <v>781</v>
      </c>
      <c r="G211" s="139">
        <v>728</v>
      </c>
      <c r="H211" s="140">
        <v>0.07280219780219777</v>
      </c>
      <c r="I211" s="141">
        <v>4686</v>
      </c>
      <c r="J211" s="139">
        <v>4398</v>
      </c>
      <c r="K211" s="140">
        <v>0.06548431105047747</v>
      </c>
      <c r="M211" s="141">
        <v>0</v>
      </c>
      <c r="N211" s="139">
        <v>0</v>
      </c>
      <c r="O211" s="142">
        <v>0</v>
      </c>
      <c r="P211" s="140" t="s">
        <v>119</v>
      </c>
      <c r="Q211" s="141">
        <v>0</v>
      </c>
      <c r="R211" s="139">
        <v>0</v>
      </c>
      <c r="S211" s="142">
        <v>0</v>
      </c>
      <c r="T211" s="140" t="s">
        <v>119</v>
      </c>
      <c r="V211" s="143">
        <v>0</v>
      </c>
      <c r="W211" s="144">
        <v>0</v>
      </c>
      <c r="X211" s="145">
        <v>0</v>
      </c>
      <c r="Y211" s="143">
        <v>0</v>
      </c>
      <c r="Z211" s="144">
        <v>0</v>
      </c>
      <c r="AA211" s="145">
        <v>0</v>
      </c>
      <c r="AB211" s="144">
        <v>0</v>
      </c>
      <c r="AC211" s="145">
        <v>0</v>
      </c>
    </row>
    <row r="212" spans="1:29" ht="14.25" outlineLevel="1">
      <c r="A212" s="475"/>
      <c r="B212" s="146"/>
      <c r="C212" s="98" t="s">
        <v>491</v>
      </c>
      <c r="D212" s="34" t="s">
        <v>491</v>
      </c>
      <c r="E212" s="51" t="s">
        <v>492</v>
      </c>
      <c r="F212" s="141">
        <v>295</v>
      </c>
      <c r="G212" s="139">
        <v>287</v>
      </c>
      <c r="H212" s="140">
        <v>0.027874564459930307</v>
      </c>
      <c r="I212" s="141">
        <v>1780</v>
      </c>
      <c r="J212" s="139">
        <v>1752</v>
      </c>
      <c r="K212" s="140">
        <v>0.015981735159817267</v>
      </c>
      <c r="M212" s="141">
        <v>0</v>
      </c>
      <c r="N212" s="139">
        <v>0</v>
      </c>
      <c r="O212" s="142">
        <v>0</v>
      </c>
      <c r="P212" s="140" t="s">
        <v>119</v>
      </c>
      <c r="Q212" s="141">
        <v>0</v>
      </c>
      <c r="R212" s="139">
        <v>0</v>
      </c>
      <c r="S212" s="142">
        <v>0</v>
      </c>
      <c r="T212" s="140" t="s">
        <v>119</v>
      </c>
      <c r="V212" s="143">
        <v>0</v>
      </c>
      <c r="W212" s="144">
        <v>0</v>
      </c>
      <c r="X212" s="145">
        <v>0</v>
      </c>
      <c r="Y212" s="143">
        <v>0</v>
      </c>
      <c r="Z212" s="144">
        <v>0</v>
      </c>
      <c r="AA212" s="145">
        <v>0</v>
      </c>
      <c r="AB212" s="144">
        <v>0</v>
      </c>
      <c r="AC212" s="145">
        <v>0</v>
      </c>
    </row>
    <row r="213" spans="1:29" ht="14.25" outlineLevel="1">
      <c r="A213" s="475"/>
      <c r="B213" s="146"/>
      <c r="C213" s="98" t="s">
        <v>493</v>
      </c>
      <c r="D213" s="34" t="s">
        <v>493</v>
      </c>
      <c r="E213" s="51" t="s">
        <v>494</v>
      </c>
      <c r="F213" s="141">
        <v>1110</v>
      </c>
      <c r="G213" s="139">
        <v>1125</v>
      </c>
      <c r="H213" s="140">
        <v>-0.013333333333333308</v>
      </c>
      <c r="I213" s="141">
        <v>6660</v>
      </c>
      <c r="J213" s="139">
        <v>6750</v>
      </c>
      <c r="K213" s="140">
        <v>-0.013333333333333308</v>
      </c>
      <c r="M213" s="141">
        <v>0</v>
      </c>
      <c r="N213" s="139">
        <v>0</v>
      </c>
      <c r="O213" s="142">
        <v>0</v>
      </c>
      <c r="P213" s="140" t="s">
        <v>119</v>
      </c>
      <c r="Q213" s="141">
        <v>0</v>
      </c>
      <c r="R213" s="139">
        <v>0</v>
      </c>
      <c r="S213" s="142">
        <v>0</v>
      </c>
      <c r="T213" s="140" t="s">
        <v>119</v>
      </c>
      <c r="V213" s="143">
        <v>0</v>
      </c>
      <c r="W213" s="144">
        <v>0</v>
      </c>
      <c r="X213" s="145">
        <v>0</v>
      </c>
      <c r="Y213" s="143">
        <v>0</v>
      </c>
      <c r="Z213" s="144">
        <v>0</v>
      </c>
      <c r="AA213" s="145">
        <v>0</v>
      </c>
      <c r="AB213" s="144">
        <v>0</v>
      </c>
      <c r="AC213" s="145">
        <v>0</v>
      </c>
    </row>
    <row r="214" spans="1:29" ht="15" outlineLevel="1">
      <c r="A214" s="475"/>
      <c r="B214" s="146"/>
      <c r="C214" s="485" t="s">
        <v>495</v>
      </c>
      <c r="D214" s="119" t="s">
        <v>495</v>
      </c>
      <c r="E214" s="486" t="s">
        <v>495</v>
      </c>
      <c r="F214" s="487">
        <v>17385</v>
      </c>
      <c r="G214" s="488">
        <v>16408</v>
      </c>
      <c r="H214" s="489">
        <v>0.059544124817162425</v>
      </c>
      <c r="I214" s="487">
        <v>100536.99999999999</v>
      </c>
      <c r="J214" s="488">
        <v>104092.99999999999</v>
      </c>
      <c r="K214" s="489">
        <v>-0.034161759196103536</v>
      </c>
      <c r="L214" s="119"/>
      <c r="M214" s="487">
        <v>91</v>
      </c>
      <c r="N214" s="488">
        <v>89</v>
      </c>
      <c r="O214" s="490">
        <v>2</v>
      </c>
      <c r="P214" s="489">
        <v>0.022471910112359605</v>
      </c>
      <c r="Q214" s="487">
        <v>599</v>
      </c>
      <c r="R214" s="488">
        <v>589</v>
      </c>
      <c r="S214" s="490">
        <v>10</v>
      </c>
      <c r="T214" s="489">
        <v>0.01697792869269943</v>
      </c>
      <c r="U214" s="119"/>
      <c r="V214" s="491">
        <v>0.5234397469082542</v>
      </c>
      <c r="W214" s="492">
        <v>0.5424183325207216</v>
      </c>
      <c r="X214" s="493">
        <v>-0.018978585612467347</v>
      </c>
      <c r="Y214" s="491">
        <v>0.5958005510409103</v>
      </c>
      <c r="Z214" s="492">
        <v>0.5658401621626815</v>
      </c>
      <c r="AA214" s="493">
        <v>0.029960388878228827</v>
      </c>
      <c r="AB214" s="492">
        <v>0.5812064707060369</v>
      </c>
      <c r="AC214" s="493">
        <v>0.014594080334873416</v>
      </c>
    </row>
    <row r="215" spans="1:29" ht="14.25" outlineLevel="1">
      <c r="A215" s="475"/>
      <c r="B215" s="146"/>
      <c r="C215" s="98" t="s">
        <v>496</v>
      </c>
      <c r="D215" s="34" t="s">
        <v>496</v>
      </c>
      <c r="E215" s="51" t="s">
        <v>497</v>
      </c>
      <c r="F215" s="141">
        <v>2625</v>
      </c>
      <c r="G215" s="139">
        <v>2075</v>
      </c>
      <c r="H215" s="140">
        <v>0.2650602409638554</v>
      </c>
      <c r="I215" s="141">
        <v>15985.999999999998</v>
      </c>
      <c r="J215" s="139">
        <v>14875</v>
      </c>
      <c r="K215" s="140">
        <v>0.07468907563025207</v>
      </c>
      <c r="M215" s="141">
        <v>117</v>
      </c>
      <c r="N215" s="139">
        <v>265</v>
      </c>
      <c r="O215" s="142">
        <v>-148</v>
      </c>
      <c r="P215" s="140">
        <v>-0.5584905660377358</v>
      </c>
      <c r="Q215" s="141">
        <v>878</v>
      </c>
      <c r="R215" s="139">
        <v>1472</v>
      </c>
      <c r="S215" s="142">
        <v>-594</v>
      </c>
      <c r="T215" s="140">
        <v>-0.4035326086956522</v>
      </c>
      <c r="V215" s="143">
        <v>4.457142857142857</v>
      </c>
      <c r="W215" s="144">
        <v>12.771084337349398</v>
      </c>
      <c r="X215" s="145">
        <v>-8.313941480206541</v>
      </c>
      <c r="Y215" s="143">
        <v>5.492305767546604</v>
      </c>
      <c r="Z215" s="144">
        <v>9.895798319327731</v>
      </c>
      <c r="AA215" s="145">
        <v>-4.403492551781127</v>
      </c>
      <c r="AB215" s="144">
        <v>5.692972124067531</v>
      </c>
      <c r="AC215" s="145">
        <v>-0.20066635652092657</v>
      </c>
    </row>
    <row r="216" spans="1:29" ht="14.25" outlineLevel="1">
      <c r="A216" s="475"/>
      <c r="B216" s="146"/>
      <c r="C216" s="98" t="s">
        <v>498</v>
      </c>
      <c r="D216" s="34" t="s">
        <v>498</v>
      </c>
      <c r="E216" s="51" t="s">
        <v>499</v>
      </c>
      <c r="F216" s="141">
        <v>1775</v>
      </c>
      <c r="G216" s="139">
        <v>2086</v>
      </c>
      <c r="H216" s="140">
        <v>-0.1490891658676894</v>
      </c>
      <c r="I216" s="141">
        <v>12327</v>
      </c>
      <c r="J216" s="139">
        <v>12986</v>
      </c>
      <c r="K216" s="140">
        <v>-0.050746958262744446</v>
      </c>
      <c r="M216" s="141">
        <v>5</v>
      </c>
      <c r="N216" s="139">
        <v>12</v>
      </c>
      <c r="O216" s="142">
        <v>-7</v>
      </c>
      <c r="P216" s="140">
        <v>-0.5833333333333333</v>
      </c>
      <c r="Q216" s="141">
        <v>39</v>
      </c>
      <c r="R216" s="139">
        <v>100</v>
      </c>
      <c r="S216" s="142">
        <v>-61</v>
      </c>
      <c r="T216" s="140">
        <v>-0.61</v>
      </c>
      <c r="V216" s="143">
        <v>0.28169014084507044</v>
      </c>
      <c r="W216" s="144">
        <v>0.5752636625119847</v>
      </c>
      <c r="X216" s="145">
        <v>-0.29357352166691425</v>
      </c>
      <c r="Y216" s="143">
        <v>0.3163786809442687</v>
      </c>
      <c r="Z216" s="144">
        <v>0.7700600646850454</v>
      </c>
      <c r="AA216" s="145">
        <v>-0.4536813837407767</v>
      </c>
      <c r="AB216" s="144">
        <v>1.5813953488372092</v>
      </c>
      <c r="AC216" s="145">
        <v>-1.2650166678929406</v>
      </c>
    </row>
    <row r="217" spans="1:29" ht="15" outlineLevel="1">
      <c r="A217" s="475"/>
      <c r="B217" s="476"/>
      <c r="C217" s="477" t="s">
        <v>500</v>
      </c>
      <c r="D217" s="476" t="s">
        <v>500</v>
      </c>
      <c r="E217" s="477" t="s">
        <v>501</v>
      </c>
      <c r="F217" s="478">
        <v>85267</v>
      </c>
      <c r="G217" s="479">
        <v>74414</v>
      </c>
      <c r="H217" s="480">
        <v>0.14584621173435108</v>
      </c>
      <c r="I217" s="478">
        <v>499418</v>
      </c>
      <c r="J217" s="479">
        <v>448654</v>
      </c>
      <c r="K217" s="480">
        <v>0.11314732511021863</v>
      </c>
      <c r="L217" s="119"/>
      <c r="M217" s="478">
        <v>2329</v>
      </c>
      <c r="N217" s="479">
        <v>2231</v>
      </c>
      <c r="O217" s="481">
        <v>98</v>
      </c>
      <c r="P217" s="480">
        <v>0.04392649036306584</v>
      </c>
      <c r="Q217" s="478">
        <v>14905</v>
      </c>
      <c r="R217" s="479">
        <v>13453</v>
      </c>
      <c r="S217" s="481">
        <v>1452</v>
      </c>
      <c r="T217" s="480">
        <v>0.10793131643499598</v>
      </c>
      <c r="U217" s="119"/>
      <c r="V217" s="482">
        <v>2.731420127364631</v>
      </c>
      <c r="W217" s="483">
        <v>2.99809175692746</v>
      </c>
      <c r="X217" s="484">
        <v>-0.2666716295628291</v>
      </c>
      <c r="Y217" s="482">
        <v>2.9844739276517864</v>
      </c>
      <c r="Z217" s="483">
        <v>2.9985244754309557</v>
      </c>
      <c r="AA217" s="484">
        <v>-0.014050547779169253</v>
      </c>
      <c r="AB217" s="483">
        <v>3.030678002029347</v>
      </c>
      <c r="AC217" s="484">
        <v>-0.04620407437756047</v>
      </c>
    </row>
    <row r="218" spans="1:29" s="109" customFormat="1" ht="14.25" outlineLevel="1">
      <c r="A218" s="475"/>
      <c r="B218" s="363"/>
      <c r="C218" s="362" t="s">
        <v>502</v>
      </c>
      <c r="D218" s="34" t="s">
        <v>502</v>
      </c>
      <c r="E218" s="51" t="s">
        <v>503</v>
      </c>
      <c r="F218" s="364">
        <v>84</v>
      </c>
      <c r="G218" s="365">
        <v>90</v>
      </c>
      <c r="H218" s="366">
        <v>-0.06666666666666665</v>
      </c>
      <c r="I218" s="364">
        <v>504.00000000000006</v>
      </c>
      <c r="J218" s="365">
        <v>560</v>
      </c>
      <c r="K218" s="366">
        <v>-0.09999999999999987</v>
      </c>
      <c r="L218" s="34"/>
      <c r="M218" s="364">
        <v>0</v>
      </c>
      <c r="N218" s="365">
        <v>0</v>
      </c>
      <c r="O218" s="367">
        <v>0</v>
      </c>
      <c r="P218" s="366" t="s">
        <v>119</v>
      </c>
      <c r="Q218" s="364">
        <v>0</v>
      </c>
      <c r="R218" s="365">
        <v>0</v>
      </c>
      <c r="S218" s="367">
        <v>0</v>
      </c>
      <c r="T218" s="366" t="s">
        <v>119</v>
      </c>
      <c r="U218" s="34"/>
      <c r="V218" s="368">
        <v>0</v>
      </c>
      <c r="W218" s="369">
        <v>0</v>
      </c>
      <c r="X218" s="370">
        <v>0</v>
      </c>
      <c r="Y218" s="368">
        <v>0</v>
      </c>
      <c r="Z218" s="369">
        <v>0</v>
      </c>
      <c r="AA218" s="370">
        <v>0</v>
      </c>
      <c r="AB218" s="369">
        <v>0</v>
      </c>
      <c r="AC218" s="370">
        <v>0</v>
      </c>
    </row>
    <row r="219" spans="1:29" s="163" customFormat="1" ht="14.25" outlineLevel="1">
      <c r="A219" s="475"/>
      <c r="B219" s="146"/>
      <c r="C219" s="98" t="s">
        <v>504</v>
      </c>
      <c r="D219" s="34" t="s">
        <v>504</v>
      </c>
      <c r="E219" s="51" t="s">
        <v>505</v>
      </c>
      <c r="F219" s="141">
        <v>334</v>
      </c>
      <c r="G219" s="139">
        <v>291</v>
      </c>
      <c r="H219" s="140">
        <v>0.1477663230240549</v>
      </c>
      <c r="I219" s="141">
        <v>2004</v>
      </c>
      <c r="J219" s="139">
        <v>1746</v>
      </c>
      <c r="K219" s="140">
        <v>0.1477663230240549</v>
      </c>
      <c r="L219" s="34"/>
      <c r="M219" s="141">
        <v>0</v>
      </c>
      <c r="N219" s="139">
        <v>0</v>
      </c>
      <c r="O219" s="142">
        <v>0</v>
      </c>
      <c r="P219" s="140" t="s">
        <v>119</v>
      </c>
      <c r="Q219" s="141">
        <v>0</v>
      </c>
      <c r="R219" s="139">
        <v>0</v>
      </c>
      <c r="S219" s="142">
        <v>0</v>
      </c>
      <c r="T219" s="140" t="s">
        <v>119</v>
      </c>
      <c r="U219" s="34"/>
      <c r="V219" s="143">
        <v>0</v>
      </c>
      <c r="W219" s="144">
        <v>0</v>
      </c>
      <c r="X219" s="145">
        <v>0</v>
      </c>
      <c r="Y219" s="143">
        <v>0</v>
      </c>
      <c r="Z219" s="144">
        <v>0</v>
      </c>
      <c r="AA219" s="145">
        <v>0</v>
      </c>
      <c r="AB219" s="144">
        <v>0</v>
      </c>
      <c r="AC219" s="145">
        <v>0</v>
      </c>
    </row>
    <row r="220" spans="1:29" s="109" customFormat="1" ht="14.25" outlineLevel="1">
      <c r="A220" s="475"/>
      <c r="B220" s="146"/>
      <c r="C220" s="98" t="s">
        <v>506</v>
      </c>
      <c r="D220" s="34" t="s">
        <v>506</v>
      </c>
      <c r="E220" s="51" t="s">
        <v>507</v>
      </c>
      <c r="F220" s="141">
        <v>137</v>
      </c>
      <c r="G220" s="139">
        <v>128</v>
      </c>
      <c r="H220" s="140">
        <v>0.0703125</v>
      </c>
      <c r="I220" s="141">
        <v>822</v>
      </c>
      <c r="J220" s="139">
        <v>788</v>
      </c>
      <c r="K220" s="140">
        <v>0.043147208121827374</v>
      </c>
      <c r="L220" s="34"/>
      <c r="M220" s="141">
        <v>0</v>
      </c>
      <c r="N220" s="139">
        <v>0</v>
      </c>
      <c r="O220" s="142">
        <v>0</v>
      </c>
      <c r="P220" s="140" t="s">
        <v>119</v>
      </c>
      <c r="Q220" s="141">
        <v>0</v>
      </c>
      <c r="R220" s="139">
        <v>0</v>
      </c>
      <c r="S220" s="142">
        <v>0</v>
      </c>
      <c r="T220" s="140" t="s">
        <v>119</v>
      </c>
      <c r="U220" s="34"/>
      <c r="V220" s="143">
        <v>0</v>
      </c>
      <c r="W220" s="144">
        <v>0</v>
      </c>
      <c r="X220" s="145">
        <v>0</v>
      </c>
      <c r="Y220" s="143">
        <v>0</v>
      </c>
      <c r="Z220" s="144">
        <v>0</v>
      </c>
      <c r="AA220" s="145">
        <v>0</v>
      </c>
      <c r="AB220" s="144">
        <v>0</v>
      </c>
      <c r="AC220" s="145">
        <v>0</v>
      </c>
    </row>
    <row r="221" spans="1:29" s="119" customFormat="1" ht="15" outlineLevel="1">
      <c r="A221" s="475"/>
      <c r="B221" s="146"/>
      <c r="C221" s="98" t="s">
        <v>508</v>
      </c>
      <c r="D221" s="34" t="s">
        <v>508</v>
      </c>
      <c r="E221" s="51" t="s">
        <v>509</v>
      </c>
      <c r="F221" s="141">
        <v>281</v>
      </c>
      <c r="G221" s="139">
        <v>254</v>
      </c>
      <c r="H221" s="140">
        <v>0.10629921259842523</v>
      </c>
      <c r="I221" s="141">
        <v>1685.9999999999998</v>
      </c>
      <c r="J221" s="139">
        <v>1524</v>
      </c>
      <c r="K221" s="140">
        <v>0.10629921259842501</v>
      </c>
      <c r="L221" s="34"/>
      <c r="M221" s="141">
        <v>0</v>
      </c>
      <c r="N221" s="139">
        <v>0</v>
      </c>
      <c r="O221" s="142">
        <v>0</v>
      </c>
      <c r="P221" s="140" t="s">
        <v>119</v>
      </c>
      <c r="Q221" s="141">
        <v>0</v>
      </c>
      <c r="R221" s="139">
        <v>0</v>
      </c>
      <c r="S221" s="142">
        <v>0</v>
      </c>
      <c r="T221" s="140" t="s">
        <v>119</v>
      </c>
      <c r="U221" s="34"/>
      <c r="V221" s="143">
        <v>0</v>
      </c>
      <c r="W221" s="144">
        <v>0</v>
      </c>
      <c r="X221" s="145">
        <v>0</v>
      </c>
      <c r="Y221" s="143">
        <v>0</v>
      </c>
      <c r="Z221" s="144">
        <v>0</v>
      </c>
      <c r="AA221" s="145">
        <v>0</v>
      </c>
      <c r="AB221" s="144">
        <v>0</v>
      </c>
      <c r="AC221" s="145">
        <v>0</v>
      </c>
    </row>
    <row r="222" spans="1:29" ht="14.25" outlineLevel="1">
      <c r="A222" s="475"/>
      <c r="B222" s="146"/>
      <c r="C222" s="98" t="s">
        <v>510</v>
      </c>
      <c r="D222" s="34" t="s">
        <v>510</v>
      </c>
      <c r="E222" s="51" t="s">
        <v>511</v>
      </c>
      <c r="F222" s="141">
        <v>44</v>
      </c>
      <c r="G222" s="139">
        <v>66</v>
      </c>
      <c r="H222" s="140">
        <v>-0.33333333333333337</v>
      </c>
      <c r="I222" s="141">
        <v>264</v>
      </c>
      <c r="J222" s="139">
        <v>396</v>
      </c>
      <c r="K222" s="140">
        <v>-0.33333333333333337</v>
      </c>
      <c r="M222" s="141">
        <v>0</v>
      </c>
      <c r="N222" s="139">
        <v>0</v>
      </c>
      <c r="O222" s="142">
        <v>0</v>
      </c>
      <c r="P222" s="140" t="s">
        <v>119</v>
      </c>
      <c r="Q222" s="141">
        <v>0</v>
      </c>
      <c r="R222" s="139">
        <v>0</v>
      </c>
      <c r="S222" s="142">
        <v>0</v>
      </c>
      <c r="T222" s="140" t="s">
        <v>119</v>
      </c>
      <c r="V222" s="143">
        <v>0</v>
      </c>
      <c r="W222" s="144">
        <v>0</v>
      </c>
      <c r="X222" s="145">
        <v>0</v>
      </c>
      <c r="Y222" s="143">
        <v>0</v>
      </c>
      <c r="Z222" s="144">
        <v>0</v>
      </c>
      <c r="AA222" s="145">
        <v>0</v>
      </c>
      <c r="AB222" s="144">
        <v>0</v>
      </c>
      <c r="AC222" s="145">
        <v>0</v>
      </c>
    </row>
    <row r="223" spans="1:29" ht="14.25" outlineLevel="1">
      <c r="A223" s="475"/>
      <c r="B223" s="146"/>
      <c r="C223" s="98" t="s">
        <v>512</v>
      </c>
      <c r="D223" s="34" t="s">
        <v>512</v>
      </c>
      <c r="E223" s="51" t="s">
        <v>513</v>
      </c>
      <c r="F223" s="141">
        <v>11</v>
      </c>
      <c r="G223" s="139">
        <v>18</v>
      </c>
      <c r="H223" s="140">
        <v>-0.38888888888888884</v>
      </c>
      <c r="I223" s="141">
        <v>66</v>
      </c>
      <c r="J223" s="139">
        <v>144</v>
      </c>
      <c r="K223" s="140">
        <v>-0.5416666666666667</v>
      </c>
      <c r="M223" s="141">
        <v>0</v>
      </c>
      <c r="N223" s="139">
        <v>0</v>
      </c>
      <c r="O223" s="142">
        <v>0</v>
      </c>
      <c r="P223" s="140" t="s">
        <v>119</v>
      </c>
      <c r="Q223" s="141">
        <v>0</v>
      </c>
      <c r="R223" s="139">
        <v>0</v>
      </c>
      <c r="S223" s="142">
        <v>0</v>
      </c>
      <c r="T223" s="140" t="s">
        <v>119</v>
      </c>
      <c r="V223" s="143">
        <v>0</v>
      </c>
      <c r="W223" s="144">
        <v>0</v>
      </c>
      <c r="X223" s="145">
        <v>0</v>
      </c>
      <c r="Y223" s="143">
        <v>0</v>
      </c>
      <c r="Z223" s="144">
        <v>0</v>
      </c>
      <c r="AA223" s="145">
        <v>0</v>
      </c>
      <c r="AB223" s="144">
        <v>0</v>
      </c>
      <c r="AC223" s="145">
        <v>0</v>
      </c>
    </row>
    <row r="224" spans="1:29" s="109" customFormat="1" ht="14.25" outlineLevel="1">
      <c r="A224" s="475"/>
      <c r="B224" s="146"/>
      <c r="C224" s="98" t="s">
        <v>514</v>
      </c>
      <c r="D224" s="34" t="s">
        <v>514</v>
      </c>
      <c r="E224" s="51" t="s">
        <v>515</v>
      </c>
      <c r="F224" s="141">
        <v>70</v>
      </c>
      <c r="G224" s="139">
        <v>39</v>
      </c>
      <c r="H224" s="140">
        <v>0.7948717948717949</v>
      </c>
      <c r="I224" s="141">
        <v>420</v>
      </c>
      <c r="J224" s="139">
        <v>244</v>
      </c>
      <c r="K224" s="140">
        <v>0.721311475409836</v>
      </c>
      <c r="L224" s="34"/>
      <c r="M224" s="141">
        <v>0</v>
      </c>
      <c r="N224" s="139">
        <v>0</v>
      </c>
      <c r="O224" s="142">
        <v>0</v>
      </c>
      <c r="P224" s="140" t="s">
        <v>119</v>
      </c>
      <c r="Q224" s="141">
        <v>0</v>
      </c>
      <c r="R224" s="139">
        <v>0</v>
      </c>
      <c r="S224" s="142">
        <v>0</v>
      </c>
      <c r="T224" s="140" t="s">
        <v>119</v>
      </c>
      <c r="U224" s="34"/>
      <c r="V224" s="143">
        <v>0</v>
      </c>
      <c r="W224" s="144">
        <v>0</v>
      </c>
      <c r="X224" s="145">
        <v>0</v>
      </c>
      <c r="Y224" s="143">
        <v>0</v>
      </c>
      <c r="Z224" s="144">
        <v>0</v>
      </c>
      <c r="AA224" s="145">
        <v>0</v>
      </c>
      <c r="AB224" s="144">
        <v>0</v>
      </c>
      <c r="AC224" s="145">
        <v>0</v>
      </c>
    </row>
    <row r="225" spans="1:29" s="163" customFormat="1" ht="14.25" outlineLevel="1">
      <c r="A225" s="475"/>
      <c r="B225" s="146"/>
      <c r="C225" s="98" t="s">
        <v>516</v>
      </c>
      <c r="D225" s="34" t="s">
        <v>516</v>
      </c>
      <c r="E225" s="51" t="s">
        <v>517</v>
      </c>
      <c r="F225" s="141">
        <v>13</v>
      </c>
      <c r="G225" s="139">
        <v>10</v>
      </c>
      <c r="H225" s="140">
        <v>0.30000000000000004</v>
      </c>
      <c r="I225" s="141">
        <v>78</v>
      </c>
      <c r="J225" s="139">
        <v>75</v>
      </c>
      <c r="K225" s="140">
        <v>0.040000000000000036</v>
      </c>
      <c r="L225" s="34"/>
      <c r="M225" s="141">
        <v>0</v>
      </c>
      <c r="N225" s="139">
        <v>0</v>
      </c>
      <c r="O225" s="142">
        <v>0</v>
      </c>
      <c r="P225" s="140" t="s">
        <v>119</v>
      </c>
      <c r="Q225" s="141">
        <v>0</v>
      </c>
      <c r="R225" s="139">
        <v>0</v>
      </c>
      <c r="S225" s="142">
        <v>0</v>
      </c>
      <c r="T225" s="140" t="s">
        <v>119</v>
      </c>
      <c r="U225" s="34"/>
      <c r="V225" s="143">
        <v>0</v>
      </c>
      <c r="W225" s="144">
        <v>0</v>
      </c>
      <c r="X225" s="145">
        <v>0</v>
      </c>
      <c r="Y225" s="143">
        <v>0</v>
      </c>
      <c r="Z225" s="144">
        <v>0</v>
      </c>
      <c r="AA225" s="145">
        <v>0</v>
      </c>
      <c r="AB225" s="144">
        <v>0</v>
      </c>
      <c r="AC225" s="145">
        <v>0</v>
      </c>
    </row>
    <row r="226" spans="1:29" s="109" customFormat="1" ht="14.25" outlineLevel="1">
      <c r="A226" s="475"/>
      <c r="B226" s="146"/>
      <c r="C226" s="98" t="s">
        <v>518</v>
      </c>
      <c r="D226" s="34" t="s">
        <v>518</v>
      </c>
      <c r="E226" s="51" t="s">
        <v>519</v>
      </c>
      <c r="F226" s="141">
        <v>598</v>
      </c>
      <c r="G226" s="139">
        <v>448</v>
      </c>
      <c r="H226" s="140">
        <v>0.3348214285714286</v>
      </c>
      <c r="I226" s="141">
        <v>3588</v>
      </c>
      <c r="J226" s="139">
        <v>2688</v>
      </c>
      <c r="K226" s="140">
        <v>0.3348214285714286</v>
      </c>
      <c r="L226" s="34"/>
      <c r="M226" s="141">
        <v>0</v>
      </c>
      <c r="N226" s="139">
        <v>0</v>
      </c>
      <c r="O226" s="142">
        <v>0</v>
      </c>
      <c r="P226" s="140" t="s">
        <v>119</v>
      </c>
      <c r="Q226" s="141">
        <v>0</v>
      </c>
      <c r="R226" s="139">
        <v>0</v>
      </c>
      <c r="S226" s="142">
        <v>0</v>
      </c>
      <c r="T226" s="140" t="s">
        <v>119</v>
      </c>
      <c r="U226" s="34"/>
      <c r="V226" s="143">
        <v>0</v>
      </c>
      <c r="W226" s="144">
        <v>0</v>
      </c>
      <c r="X226" s="145">
        <v>0</v>
      </c>
      <c r="Y226" s="143">
        <v>0</v>
      </c>
      <c r="Z226" s="144">
        <v>0</v>
      </c>
      <c r="AA226" s="145">
        <v>0</v>
      </c>
      <c r="AB226" s="144">
        <v>0</v>
      </c>
      <c r="AC226" s="145">
        <v>0</v>
      </c>
    </row>
    <row r="227" spans="1:29" s="109" customFormat="1" ht="14.25" outlineLevel="1">
      <c r="A227" s="475"/>
      <c r="B227" s="146"/>
      <c r="C227" s="98" t="s">
        <v>520</v>
      </c>
      <c r="D227" s="34" t="s">
        <v>520</v>
      </c>
      <c r="E227" s="51" t="s">
        <v>521</v>
      </c>
      <c r="F227" s="141">
        <v>3</v>
      </c>
      <c r="G227" s="139">
        <v>2</v>
      </c>
      <c r="H227" s="140">
        <v>0.5</v>
      </c>
      <c r="I227" s="141">
        <v>18</v>
      </c>
      <c r="J227" s="139">
        <v>12</v>
      </c>
      <c r="K227" s="140">
        <v>0.5</v>
      </c>
      <c r="L227" s="34"/>
      <c r="M227" s="141">
        <v>0</v>
      </c>
      <c r="N227" s="139">
        <v>0</v>
      </c>
      <c r="O227" s="142">
        <v>0</v>
      </c>
      <c r="P227" s="140" t="s">
        <v>119</v>
      </c>
      <c r="Q227" s="141">
        <v>0</v>
      </c>
      <c r="R227" s="139">
        <v>0</v>
      </c>
      <c r="S227" s="142">
        <v>0</v>
      </c>
      <c r="T227" s="140" t="s">
        <v>119</v>
      </c>
      <c r="U227" s="34"/>
      <c r="V227" s="143"/>
      <c r="W227" s="144"/>
      <c r="X227" s="145"/>
      <c r="Y227" s="143"/>
      <c r="Z227" s="144"/>
      <c r="AA227" s="145"/>
      <c r="AB227" s="144"/>
      <c r="AC227" s="145"/>
    </row>
    <row r="228" spans="1:29" s="109" customFormat="1" ht="14.25" outlineLevel="1">
      <c r="A228" s="475"/>
      <c r="B228" s="146"/>
      <c r="C228" s="98" t="s">
        <v>522</v>
      </c>
      <c r="D228" s="34" t="s">
        <v>522</v>
      </c>
      <c r="E228" s="51" t="s">
        <v>523</v>
      </c>
      <c r="F228" s="141">
        <v>7500</v>
      </c>
      <c r="G228" s="139">
        <v>7554</v>
      </c>
      <c r="H228" s="140">
        <v>-0.00714853057982523</v>
      </c>
      <c r="I228" s="141">
        <v>45000</v>
      </c>
      <c r="J228" s="139">
        <v>45324</v>
      </c>
      <c r="K228" s="140">
        <v>-0.00714853057982523</v>
      </c>
      <c r="L228" s="34"/>
      <c r="M228" s="141">
        <v>0</v>
      </c>
      <c r="N228" s="139">
        <v>0</v>
      </c>
      <c r="O228" s="142">
        <v>0</v>
      </c>
      <c r="P228" s="140" t="s">
        <v>119</v>
      </c>
      <c r="Q228" s="141">
        <v>0</v>
      </c>
      <c r="R228" s="139">
        <v>0</v>
      </c>
      <c r="S228" s="142">
        <v>0</v>
      </c>
      <c r="T228" s="140" t="s">
        <v>119</v>
      </c>
      <c r="U228" s="34"/>
      <c r="V228" s="143">
        <v>0</v>
      </c>
      <c r="W228" s="144">
        <v>0</v>
      </c>
      <c r="X228" s="145">
        <v>0</v>
      </c>
      <c r="Y228" s="143">
        <v>0</v>
      </c>
      <c r="Z228" s="144">
        <v>0</v>
      </c>
      <c r="AA228" s="145">
        <v>0</v>
      </c>
      <c r="AB228" s="144">
        <v>0</v>
      </c>
      <c r="AC228" s="145">
        <v>0</v>
      </c>
    </row>
    <row r="229" spans="1:29" s="109" customFormat="1" ht="14.25" outlineLevel="1">
      <c r="A229" s="475"/>
      <c r="B229" s="146"/>
      <c r="C229" s="98" t="s">
        <v>524</v>
      </c>
      <c r="D229" s="34" t="s">
        <v>524</v>
      </c>
      <c r="E229" s="388" t="s">
        <v>525</v>
      </c>
      <c r="F229" s="141">
        <v>30</v>
      </c>
      <c r="G229" s="139">
        <v>52</v>
      </c>
      <c r="H229" s="140">
        <v>-0.42307692307692313</v>
      </c>
      <c r="I229" s="141">
        <v>180</v>
      </c>
      <c r="J229" s="139">
        <v>297</v>
      </c>
      <c r="K229" s="140">
        <v>-0.3939393939393939</v>
      </c>
      <c r="L229" s="34"/>
      <c r="M229" s="141">
        <v>0</v>
      </c>
      <c r="N229" s="139">
        <v>0</v>
      </c>
      <c r="O229" s="142">
        <v>0</v>
      </c>
      <c r="P229" s="140" t="s">
        <v>119</v>
      </c>
      <c r="Q229" s="141">
        <v>0</v>
      </c>
      <c r="R229" s="139">
        <v>0</v>
      </c>
      <c r="S229" s="142">
        <v>0</v>
      </c>
      <c r="T229" s="140" t="s">
        <v>119</v>
      </c>
      <c r="U229" s="34"/>
      <c r="V229" s="143">
        <v>0</v>
      </c>
      <c r="W229" s="144">
        <v>0</v>
      </c>
      <c r="X229" s="145">
        <v>0</v>
      </c>
      <c r="Y229" s="143">
        <v>0</v>
      </c>
      <c r="Z229" s="144">
        <v>0</v>
      </c>
      <c r="AA229" s="145">
        <v>0</v>
      </c>
      <c r="AB229" s="144">
        <v>0</v>
      </c>
      <c r="AC229" s="145">
        <v>0</v>
      </c>
    </row>
    <row r="230" spans="1:29" s="109" customFormat="1" ht="14.25" outlineLevel="1">
      <c r="A230" s="475"/>
      <c r="B230" s="146"/>
      <c r="C230" s="98" t="s">
        <v>526</v>
      </c>
      <c r="D230" s="34" t="s">
        <v>526</v>
      </c>
      <c r="E230" s="51" t="s">
        <v>527</v>
      </c>
      <c r="F230" s="141">
        <v>5</v>
      </c>
      <c r="G230" s="139">
        <v>4</v>
      </c>
      <c r="H230" s="140">
        <v>0.25</v>
      </c>
      <c r="I230" s="141">
        <v>30</v>
      </c>
      <c r="J230" s="139">
        <v>34</v>
      </c>
      <c r="K230" s="140">
        <v>-0.11764705882352944</v>
      </c>
      <c r="L230" s="34"/>
      <c r="M230" s="141">
        <v>0</v>
      </c>
      <c r="N230" s="139">
        <v>0</v>
      </c>
      <c r="O230" s="142">
        <v>0</v>
      </c>
      <c r="P230" s="140" t="s">
        <v>119</v>
      </c>
      <c r="Q230" s="141">
        <v>0</v>
      </c>
      <c r="R230" s="139">
        <v>0</v>
      </c>
      <c r="S230" s="142">
        <v>0</v>
      </c>
      <c r="T230" s="140" t="s">
        <v>119</v>
      </c>
      <c r="U230" s="34"/>
      <c r="V230" s="143">
        <v>0</v>
      </c>
      <c r="W230" s="144">
        <v>0</v>
      </c>
      <c r="X230" s="145">
        <v>0</v>
      </c>
      <c r="Y230" s="143">
        <v>0</v>
      </c>
      <c r="Z230" s="144">
        <v>0</v>
      </c>
      <c r="AA230" s="145">
        <v>0</v>
      </c>
      <c r="AB230" s="144">
        <v>0</v>
      </c>
      <c r="AC230" s="145">
        <v>0</v>
      </c>
    </row>
    <row r="231" spans="1:29" s="163" customFormat="1" ht="14.25" outlineLevel="1">
      <c r="A231" s="475"/>
      <c r="B231" s="146"/>
      <c r="C231" s="98" t="s">
        <v>528</v>
      </c>
      <c r="D231" s="34" t="s">
        <v>528</v>
      </c>
      <c r="E231" s="51" t="s">
        <v>529</v>
      </c>
      <c r="F231" s="141">
        <v>70</v>
      </c>
      <c r="G231" s="139">
        <v>51</v>
      </c>
      <c r="H231" s="140">
        <v>0.37254901960784315</v>
      </c>
      <c r="I231" s="141">
        <v>420</v>
      </c>
      <c r="J231" s="139">
        <v>291</v>
      </c>
      <c r="K231" s="140">
        <v>0.44329896907216493</v>
      </c>
      <c r="L231" s="34"/>
      <c r="M231" s="141">
        <v>0</v>
      </c>
      <c r="N231" s="139">
        <v>0</v>
      </c>
      <c r="O231" s="142">
        <v>0</v>
      </c>
      <c r="P231" s="140" t="s">
        <v>119</v>
      </c>
      <c r="Q231" s="141">
        <v>0</v>
      </c>
      <c r="R231" s="139">
        <v>0</v>
      </c>
      <c r="S231" s="142">
        <v>0</v>
      </c>
      <c r="T231" s="140" t="s">
        <v>119</v>
      </c>
      <c r="U231" s="34"/>
      <c r="V231" s="143">
        <v>0</v>
      </c>
      <c r="W231" s="144">
        <v>0</v>
      </c>
      <c r="X231" s="145">
        <v>0</v>
      </c>
      <c r="Y231" s="143">
        <v>0</v>
      </c>
      <c r="Z231" s="144">
        <v>0</v>
      </c>
      <c r="AA231" s="145">
        <v>0</v>
      </c>
      <c r="AB231" s="144">
        <v>0</v>
      </c>
      <c r="AC231" s="145">
        <v>0</v>
      </c>
    </row>
    <row r="232" spans="1:29" ht="14.25" outlineLevel="1">
      <c r="A232" s="475"/>
      <c r="B232" s="146"/>
      <c r="C232" s="98" t="s">
        <v>530</v>
      </c>
      <c r="D232" s="34" t="s">
        <v>530</v>
      </c>
      <c r="E232" s="51" t="s">
        <v>531</v>
      </c>
      <c r="F232" s="141">
        <v>45</v>
      </c>
      <c r="G232" s="139">
        <v>48</v>
      </c>
      <c r="H232" s="140">
        <v>-0.0625</v>
      </c>
      <c r="I232" s="141">
        <v>270</v>
      </c>
      <c r="J232" s="139">
        <v>288</v>
      </c>
      <c r="K232" s="140">
        <v>-0.0625</v>
      </c>
      <c r="M232" s="141">
        <v>0</v>
      </c>
      <c r="N232" s="139">
        <v>0</v>
      </c>
      <c r="O232" s="142">
        <v>0</v>
      </c>
      <c r="P232" s="140" t="s">
        <v>119</v>
      </c>
      <c r="Q232" s="141">
        <v>0</v>
      </c>
      <c r="R232" s="139">
        <v>0</v>
      </c>
      <c r="S232" s="142">
        <v>0</v>
      </c>
      <c r="T232" s="140" t="s">
        <v>119</v>
      </c>
      <c r="V232" s="143">
        <v>0</v>
      </c>
      <c r="W232" s="144">
        <v>0</v>
      </c>
      <c r="X232" s="145">
        <v>0</v>
      </c>
      <c r="Y232" s="143">
        <v>0</v>
      </c>
      <c r="Z232" s="144">
        <v>0</v>
      </c>
      <c r="AA232" s="145">
        <v>0</v>
      </c>
      <c r="AB232" s="144">
        <v>0</v>
      </c>
      <c r="AC232" s="145">
        <v>0</v>
      </c>
    </row>
    <row r="233" spans="1:29" ht="15" outlineLevel="1">
      <c r="A233" s="475"/>
      <c r="B233" s="476"/>
      <c r="C233" s="477" t="s">
        <v>532</v>
      </c>
      <c r="D233" s="476" t="s">
        <v>532</v>
      </c>
      <c r="E233" s="477" t="s">
        <v>533</v>
      </c>
      <c r="F233" s="478">
        <v>9225</v>
      </c>
      <c r="G233" s="479">
        <v>9055</v>
      </c>
      <c r="H233" s="480">
        <v>0.018774157923798995</v>
      </c>
      <c r="I233" s="478">
        <v>55350</v>
      </c>
      <c r="J233" s="479">
        <v>54411</v>
      </c>
      <c r="K233" s="480">
        <v>0.01725753983569489</v>
      </c>
      <c r="L233" s="119"/>
      <c r="M233" s="478">
        <v>0</v>
      </c>
      <c r="N233" s="479">
        <v>0</v>
      </c>
      <c r="O233" s="481">
        <v>0</v>
      </c>
      <c r="P233" s="480" t="s">
        <v>119</v>
      </c>
      <c r="Q233" s="478">
        <v>0</v>
      </c>
      <c r="R233" s="479">
        <v>0</v>
      </c>
      <c r="S233" s="481">
        <v>0</v>
      </c>
      <c r="T233" s="480" t="s">
        <v>119</v>
      </c>
      <c r="U233" s="119"/>
      <c r="V233" s="482">
        <v>0</v>
      </c>
      <c r="W233" s="483">
        <v>0</v>
      </c>
      <c r="X233" s="484">
        <v>0</v>
      </c>
      <c r="Y233" s="482">
        <v>0</v>
      </c>
      <c r="Z233" s="483">
        <v>0</v>
      </c>
      <c r="AA233" s="484">
        <v>0</v>
      </c>
      <c r="AB233" s="483">
        <v>0</v>
      </c>
      <c r="AC233" s="484">
        <v>0</v>
      </c>
    </row>
    <row r="234" spans="1:29" ht="14.25" outlineLevel="1">
      <c r="A234" s="494"/>
      <c r="B234" s="146"/>
      <c r="C234" s="98" t="s">
        <v>534</v>
      </c>
      <c r="D234" s="34" t="s">
        <v>534</v>
      </c>
      <c r="E234" s="51" t="s">
        <v>535</v>
      </c>
      <c r="F234" s="141">
        <v>416</v>
      </c>
      <c r="G234" s="139">
        <v>416</v>
      </c>
      <c r="H234" s="140">
        <v>0</v>
      </c>
      <c r="I234" s="141">
        <v>2496</v>
      </c>
      <c r="J234" s="139">
        <v>2496</v>
      </c>
      <c r="K234" s="140">
        <v>0</v>
      </c>
      <c r="M234" s="141">
        <v>0</v>
      </c>
      <c r="N234" s="139">
        <v>4</v>
      </c>
      <c r="O234" s="142">
        <v>-4</v>
      </c>
      <c r="P234" s="140">
        <v>-1</v>
      </c>
      <c r="Q234" s="141">
        <v>0</v>
      </c>
      <c r="R234" s="139">
        <v>8</v>
      </c>
      <c r="S234" s="142">
        <v>-8</v>
      </c>
      <c r="T234" s="140">
        <v>-1</v>
      </c>
      <c r="V234" s="143">
        <v>0</v>
      </c>
      <c r="W234" s="144">
        <v>0.9615384615384616</v>
      </c>
      <c r="X234" s="145">
        <v>-0.9615384615384616</v>
      </c>
      <c r="Y234" s="143">
        <v>0</v>
      </c>
      <c r="Z234" s="144">
        <v>0.3205128205128205</v>
      </c>
      <c r="AA234" s="145">
        <v>-0.3205128205128205</v>
      </c>
      <c r="AB234" s="144">
        <v>0</v>
      </c>
      <c r="AC234" s="145">
        <v>0</v>
      </c>
    </row>
    <row r="235" spans="1:29" ht="15.75">
      <c r="A235" s="495"/>
      <c r="B235" s="496" t="s">
        <v>536</v>
      </c>
      <c r="C235" s="497" t="s">
        <v>536</v>
      </c>
      <c r="D235" s="495" t="s">
        <v>450</v>
      </c>
      <c r="E235" s="497" t="s">
        <v>537</v>
      </c>
      <c r="F235" s="498">
        <v>488693</v>
      </c>
      <c r="G235" s="499">
        <v>493892</v>
      </c>
      <c r="H235" s="500">
        <v>-0.010526592858357664</v>
      </c>
      <c r="I235" s="498">
        <v>2953507</v>
      </c>
      <c r="J235" s="499">
        <v>2779355</v>
      </c>
      <c r="K235" s="500">
        <v>0.0626591421390934</v>
      </c>
      <c r="L235" s="93"/>
      <c r="M235" s="498">
        <v>36000</v>
      </c>
      <c r="N235" s="499">
        <v>34285</v>
      </c>
      <c r="O235" s="501">
        <v>1715</v>
      </c>
      <c r="P235" s="500">
        <v>0.05002187545573866</v>
      </c>
      <c r="Q235" s="498">
        <v>214370</v>
      </c>
      <c r="R235" s="499">
        <v>181592</v>
      </c>
      <c r="S235" s="501">
        <v>32778</v>
      </c>
      <c r="T235" s="500">
        <v>0.18050354641173616</v>
      </c>
      <c r="U235" s="93"/>
      <c r="V235" s="502">
        <v>7.366588021518622</v>
      </c>
      <c r="W235" s="503">
        <v>6.941801041523248</v>
      </c>
      <c r="X235" s="504">
        <v>0.42478697999537385</v>
      </c>
      <c r="Y235" s="502">
        <v>7.258151072606227</v>
      </c>
      <c r="Z235" s="503">
        <v>6.53360222065911</v>
      </c>
      <c r="AA235" s="504">
        <v>0.7245488519471168</v>
      </c>
      <c r="AB235" s="503">
        <v>7.155127383652396</v>
      </c>
      <c r="AC235" s="504">
        <v>0.1030236889538303</v>
      </c>
    </row>
    <row r="236" spans="1:29" ht="15.75">
      <c r="A236" s="93"/>
      <c r="B236" s="93"/>
      <c r="C236" s="505"/>
      <c r="D236" s="93"/>
      <c r="E236" s="93"/>
      <c r="F236" s="506">
        <v>0</v>
      </c>
      <c r="G236" s="506">
        <v>0</v>
      </c>
      <c r="H236" s="507"/>
      <c r="I236" s="506">
        <v>0</v>
      </c>
      <c r="J236" s="506">
        <v>0</v>
      </c>
      <c r="K236" s="507"/>
      <c r="L236" s="93"/>
      <c r="M236" s="506">
        <v>0</v>
      </c>
      <c r="N236" s="506">
        <v>0</v>
      </c>
      <c r="O236" s="508"/>
      <c r="P236" s="507"/>
      <c r="Q236" s="506">
        <v>0</v>
      </c>
      <c r="R236" s="506">
        <v>0</v>
      </c>
      <c r="S236" s="508"/>
      <c r="T236" s="507"/>
      <c r="U236" s="93"/>
      <c r="V236" s="509"/>
      <c r="W236" s="509"/>
      <c r="X236" s="510"/>
      <c r="Y236" s="509"/>
      <c r="Z236" s="509"/>
      <c r="AA236" s="510"/>
      <c r="AB236" s="509"/>
      <c r="AC236" s="510"/>
    </row>
    <row r="237" spans="1:29" s="119" customFormat="1" ht="14.25" customHeight="1">
      <c r="A237" s="511" t="s">
        <v>538</v>
      </c>
      <c r="B237" s="512"/>
      <c r="C237" s="513" t="s">
        <v>539</v>
      </c>
      <c r="D237" s="514" t="s">
        <v>540</v>
      </c>
      <c r="E237" s="513" t="s">
        <v>541</v>
      </c>
      <c r="F237" s="515">
        <v>2259185</v>
      </c>
      <c r="G237" s="516">
        <v>2042470</v>
      </c>
      <c r="H237" s="517">
        <v>0.10610437362605074</v>
      </c>
      <c r="I237" s="515">
        <v>13378408</v>
      </c>
      <c r="J237" s="516">
        <v>12637901</v>
      </c>
      <c r="K237" s="517">
        <v>0.058594144708049134</v>
      </c>
      <c r="M237" s="515">
        <v>19097</v>
      </c>
      <c r="N237" s="516">
        <v>5317</v>
      </c>
      <c r="O237" s="518">
        <v>13780</v>
      </c>
      <c r="P237" s="517">
        <v>2.5916870415647923</v>
      </c>
      <c r="Q237" s="515">
        <v>117646</v>
      </c>
      <c r="R237" s="516">
        <v>35647</v>
      </c>
      <c r="S237" s="518">
        <v>81999</v>
      </c>
      <c r="T237" s="517">
        <v>2.300305776082139</v>
      </c>
      <c r="U237" s="519"/>
      <c r="V237" s="520">
        <v>0.8453048333801791</v>
      </c>
      <c r="W237" s="521">
        <v>0.2603220610339442</v>
      </c>
      <c r="X237" s="522">
        <v>0.584982772346235</v>
      </c>
      <c r="Y237" s="520">
        <v>0.8793721943597473</v>
      </c>
      <c r="Z237" s="521">
        <v>0.28206424468746827</v>
      </c>
      <c r="AA237" s="522">
        <v>0.5973079496722791</v>
      </c>
      <c r="AB237" s="521">
        <v>0.2971516420359356</v>
      </c>
      <c r="AC237" s="522">
        <v>0.5822205523238118</v>
      </c>
    </row>
    <row r="238" spans="1:29" s="109" customFormat="1" ht="14.25" outlineLevel="1">
      <c r="A238" s="523"/>
      <c r="B238" s="34"/>
      <c r="C238" s="98" t="s">
        <v>542</v>
      </c>
      <c r="D238" s="146" t="s">
        <v>543</v>
      </c>
      <c r="E238" s="98" t="s">
        <v>544</v>
      </c>
      <c r="F238" s="141">
        <v>152112</v>
      </c>
      <c r="G238" s="139">
        <v>162351</v>
      </c>
      <c r="H238" s="140">
        <v>-0.06306705841048099</v>
      </c>
      <c r="I238" s="141">
        <v>884802</v>
      </c>
      <c r="J238" s="139">
        <v>887297</v>
      </c>
      <c r="K238" s="140">
        <v>-0.0028119107807194066</v>
      </c>
      <c r="L238" s="34"/>
      <c r="M238" s="141">
        <v>7120</v>
      </c>
      <c r="N238" s="139">
        <v>9000</v>
      </c>
      <c r="O238" s="142">
        <v>-1880</v>
      </c>
      <c r="P238" s="140">
        <v>-0.2088888888888889</v>
      </c>
      <c r="Q238" s="141">
        <v>40920</v>
      </c>
      <c r="R238" s="139">
        <v>52882</v>
      </c>
      <c r="S238" s="142">
        <v>-11962</v>
      </c>
      <c r="T238" s="140">
        <v>-0.22620173215839035</v>
      </c>
      <c r="U238" s="34"/>
      <c r="V238" s="143">
        <v>4.680761544125382</v>
      </c>
      <c r="W238" s="144">
        <v>5.543544542380398</v>
      </c>
      <c r="X238" s="145">
        <v>-0.8627829982550166</v>
      </c>
      <c r="Y238" s="143">
        <v>4.624763506411604</v>
      </c>
      <c r="Z238" s="144">
        <v>5.959898433106389</v>
      </c>
      <c r="AA238" s="145">
        <v>-1.335134926694785</v>
      </c>
      <c r="AB238" s="144">
        <v>5.355029585798817</v>
      </c>
      <c r="AC238" s="145">
        <v>-0.7302660793872127</v>
      </c>
    </row>
    <row r="239" spans="1:29" s="109" customFormat="1" ht="14.25" outlineLevel="1">
      <c r="A239" s="523"/>
      <c r="B239" s="34"/>
      <c r="C239" s="98" t="s">
        <v>545</v>
      </c>
      <c r="D239" s="34" t="s">
        <v>546</v>
      </c>
      <c r="E239" s="51" t="s">
        <v>547</v>
      </c>
      <c r="F239" s="141">
        <v>0</v>
      </c>
      <c r="G239" s="139">
        <v>0</v>
      </c>
      <c r="H239" s="140" t="e">
        <v>#DIV/0!</v>
      </c>
      <c r="I239" s="141">
        <v>0</v>
      </c>
      <c r="J239" s="139">
        <v>0</v>
      </c>
      <c r="K239" s="140" t="e">
        <v>#DIV/0!</v>
      </c>
      <c r="L239" s="34"/>
      <c r="M239" s="141">
        <v>0</v>
      </c>
      <c r="N239" s="139">
        <v>0</v>
      </c>
      <c r="O239" s="142">
        <v>0</v>
      </c>
      <c r="P239" s="140" t="s">
        <v>119</v>
      </c>
      <c r="Q239" s="141">
        <v>0</v>
      </c>
      <c r="R239" s="139">
        <v>0</v>
      </c>
      <c r="S239" s="142">
        <v>0</v>
      </c>
      <c r="T239" s="140" t="s">
        <v>119</v>
      </c>
      <c r="U239" s="34"/>
      <c r="V239" s="143" t="e">
        <v>#DIV/0!</v>
      </c>
      <c r="W239" s="144" t="e">
        <v>#DIV/0!</v>
      </c>
      <c r="X239" s="145" t="e">
        <v>#DIV/0!</v>
      </c>
      <c r="Y239" s="143" t="e">
        <v>#DIV/0!</v>
      </c>
      <c r="Z239" s="144" t="e">
        <v>#DIV/0!</v>
      </c>
      <c r="AA239" s="145" t="e">
        <v>#DIV/0!</v>
      </c>
      <c r="AB239" s="144" t="e">
        <v>#DIV/0!</v>
      </c>
      <c r="AC239" s="145" t="e">
        <v>#DIV/0!</v>
      </c>
    </row>
    <row r="240" spans="1:29" s="119" customFormat="1" ht="15">
      <c r="A240" s="523"/>
      <c r="B240" s="524"/>
      <c r="C240" s="513" t="s">
        <v>548</v>
      </c>
      <c r="D240" s="525" t="s">
        <v>549</v>
      </c>
      <c r="E240" s="526" t="s">
        <v>550</v>
      </c>
      <c r="F240" s="527">
        <v>152112</v>
      </c>
      <c r="G240" s="528">
        <v>162351</v>
      </c>
      <c r="H240" s="529">
        <v>-0.06306705841048099</v>
      </c>
      <c r="I240" s="527">
        <v>884802</v>
      </c>
      <c r="J240" s="528">
        <v>887297</v>
      </c>
      <c r="K240" s="529">
        <v>-0.0028119107807194066</v>
      </c>
      <c r="M240" s="527">
        <v>717</v>
      </c>
      <c r="N240" s="528">
        <v>100</v>
      </c>
      <c r="O240" s="530">
        <v>617</v>
      </c>
      <c r="P240" s="529">
        <v>6.17</v>
      </c>
      <c r="Q240" s="527">
        <v>2340</v>
      </c>
      <c r="R240" s="528">
        <v>106</v>
      </c>
      <c r="S240" s="530">
        <v>2234</v>
      </c>
      <c r="T240" s="529">
        <v>21.07547169811321</v>
      </c>
      <c r="V240" s="531">
        <v>0.47136320605869364</v>
      </c>
      <c r="W240" s="532">
        <v>0.061594939359782205</v>
      </c>
      <c r="X240" s="533">
        <v>0.4097682666989114</v>
      </c>
      <c r="Y240" s="531">
        <v>0.26446594831386006</v>
      </c>
      <c r="Z240" s="532">
        <v>0.011946394499248843</v>
      </c>
      <c r="AA240" s="533">
        <v>0.2525195538146112</v>
      </c>
      <c r="AB240" s="532">
        <v>0.4378698224852071</v>
      </c>
      <c r="AC240" s="533">
        <v>-0.17340387417134706</v>
      </c>
    </row>
    <row r="241" spans="1:29" s="119" customFormat="1" ht="15">
      <c r="A241" s="523"/>
      <c r="B241" s="524"/>
      <c r="C241" s="513" t="s">
        <v>551</v>
      </c>
      <c r="D241" s="525" t="s">
        <v>552</v>
      </c>
      <c r="E241" s="526" t="s">
        <v>553</v>
      </c>
      <c r="F241" s="527">
        <v>127042</v>
      </c>
      <c r="G241" s="528">
        <v>131269</v>
      </c>
      <c r="H241" s="529">
        <v>-0.03220105279997565</v>
      </c>
      <c r="I241" s="527">
        <v>590478</v>
      </c>
      <c r="J241" s="528">
        <v>587255</v>
      </c>
      <c r="K241" s="529">
        <v>0.0054882461622294265</v>
      </c>
      <c r="M241" s="527">
        <v>1231</v>
      </c>
      <c r="N241" s="528">
        <v>1206</v>
      </c>
      <c r="O241" s="530">
        <v>25</v>
      </c>
      <c r="P241" s="529">
        <v>0.02072968490878946</v>
      </c>
      <c r="Q241" s="527">
        <v>5439</v>
      </c>
      <c r="R241" s="528">
        <v>5593</v>
      </c>
      <c r="S241" s="530">
        <v>-154</v>
      </c>
      <c r="T241" s="529">
        <v>-0.027534418022528206</v>
      </c>
      <c r="V241" s="531">
        <v>0.9689708915161915</v>
      </c>
      <c r="W241" s="532">
        <v>0.9187241465997303</v>
      </c>
      <c r="X241" s="533">
        <v>0.050246744916461195</v>
      </c>
      <c r="Y241" s="531">
        <v>0.9211181449605236</v>
      </c>
      <c r="Z241" s="532">
        <v>0.952397169883611</v>
      </c>
      <c r="AA241" s="533">
        <v>-0.03127902492308743</v>
      </c>
      <c r="AB241" s="532">
        <v>0.9296988236157511</v>
      </c>
      <c r="AC241" s="533">
        <v>-0.008580678655227492</v>
      </c>
    </row>
    <row r="242" spans="1:29" s="119" customFormat="1" ht="15">
      <c r="A242" s="534"/>
      <c r="B242" s="524"/>
      <c r="C242" s="513" t="s">
        <v>554</v>
      </c>
      <c r="D242" s="525" t="s">
        <v>555</v>
      </c>
      <c r="E242" s="526" t="s">
        <v>556</v>
      </c>
      <c r="F242" s="527">
        <v>444755</v>
      </c>
      <c r="G242" s="528">
        <v>467885</v>
      </c>
      <c r="H242" s="529">
        <v>-0.049435224467550776</v>
      </c>
      <c r="I242" s="527">
        <v>2680003</v>
      </c>
      <c r="J242" s="528">
        <v>2725321</v>
      </c>
      <c r="K242" s="529">
        <v>-0.016628499908818095</v>
      </c>
      <c r="M242" s="527">
        <v>660</v>
      </c>
      <c r="N242" s="528">
        <v>625</v>
      </c>
      <c r="O242" s="530">
        <v>35</v>
      </c>
      <c r="P242" s="529">
        <v>0.05600000000000005</v>
      </c>
      <c r="Q242" s="527">
        <v>3700</v>
      </c>
      <c r="R242" s="528">
        <v>4007</v>
      </c>
      <c r="S242" s="530">
        <v>-307</v>
      </c>
      <c r="T242" s="529">
        <v>-0.07661592213626156</v>
      </c>
      <c r="V242" s="531">
        <v>0.14839630807972928</v>
      </c>
      <c r="W242" s="532">
        <v>0.13357983265118567</v>
      </c>
      <c r="X242" s="533">
        <v>0.014816475428543613</v>
      </c>
      <c r="Y242" s="531">
        <v>0.13805954694826836</v>
      </c>
      <c r="Z242" s="532">
        <v>0.1470285518660004</v>
      </c>
      <c r="AA242" s="533">
        <v>-0.008969004917732032</v>
      </c>
      <c r="AB242" s="532">
        <v>0.1404584833565587</v>
      </c>
      <c r="AC242" s="533">
        <v>-0.0023989364082903364</v>
      </c>
    </row>
    <row r="243" spans="1:29" ht="15" outlineLevel="1">
      <c r="A243" s="534"/>
      <c r="B243" s="119"/>
      <c r="C243" s="98" t="s">
        <v>557</v>
      </c>
      <c r="D243" s="34" t="s">
        <v>558</v>
      </c>
      <c r="E243" s="386" t="s">
        <v>559</v>
      </c>
      <c r="F243" s="141">
        <v>71209</v>
      </c>
      <c r="G243" s="139">
        <v>73946</v>
      </c>
      <c r="H243" s="140">
        <v>-0.03701349633516349</v>
      </c>
      <c r="I243" s="141">
        <v>524023</v>
      </c>
      <c r="J243" s="139">
        <v>466831</v>
      </c>
      <c r="K243" s="140">
        <v>0.12251114428990362</v>
      </c>
      <c r="M243" s="141">
        <v>12</v>
      </c>
      <c r="N243" s="139">
        <v>4</v>
      </c>
      <c r="O243" s="142">
        <v>8</v>
      </c>
      <c r="P243" s="140">
        <v>2</v>
      </c>
      <c r="Q243" s="141">
        <v>234</v>
      </c>
      <c r="R243" s="139">
        <v>209</v>
      </c>
      <c r="S243" s="142">
        <v>25</v>
      </c>
      <c r="T243" s="140">
        <v>0.11961722488038284</v>
      </c>
      <c r="V243" s="143">
        <v>0.01685180244070272</v>
      </c>
      <c r="W243" s="144">
        <v>0.005409352770940957</v>
      </c>
      <c r="X243" s="145">
        <v>0.011442449669761764</v>
      </c>
      <c r="Y243" s="143">
        <v>0.044654528522603015</v>
      </c>
      <c r="Z243" s="144">
        <v>0.04476994886800577</v>
      </c>
      <c r="AA243" s="145">
        <v>-0.00011542034540275303</v>
      </c>
      <c r="AB243" s="144">
        <v>0.03226767275615568</v>
      </c>
      <c r="AC243" s="145">
        <v>0.012386855766447338</v>
      </c>
    </row>
    <row r="244" spans="1:29" ht="15" outlineLevel="1">
      <c r="A244" s="534"/>
      <c r="B244" s="119"/>
      <c r="C244" s="98" t="s">
        <v>560</v>
      </c>
      <c r="D244" s="34" t="s">
        <v>561</v>
      </c>
      <c r="E244" s="386" t="s">
        <v>562</v>
      </c>
      <c r="F244" s="141">
        <v>50711</v>
      </c>
      <c r="G244" s="139">
        <v>50271</v>
      </c>
      <c r="H244" s="140">
        <v>0.008752561118736457</v>
      </c>
      <c r="I244" s="141">
        <v>275923</v>
      </c>
      <c r="J244" s="139">
        <v>284457</v>
      </c>
      <c r="K244" s="140">
        <v>-0.030001019486249225</v>
      </c>
      <c r="M244" s="141">
        <v>150</v>
      </c>
      <c r="N244" s="139">
        <v>34</v>
      </c>
      <c r="O244" s="142">
        <v>116</v>
      </c>
      <c r="P244" s="140">
        <v>3.4117647058823533</v>
      </c>
      <c r="Q244" s="141">
        <v>426</v>
      </c>
      <c r="R244" s="139">
        <v>296</v>
      </c>
      <c r="S244" s="142">
        <v>130</v>
      </c>
      <c r="T244" s="140">
        <v>0.43918918918918926</v>
      </c>
      <c r="V244" s="143">
        <v>0.29579381199345306</v>
      </c>
      <c r="W244" s="144">
        <v>0.06763342682659983</v>
      </c>
      <c r="X244" s="145">
        <v>0.22816038516685322</v>
      </c>
      <c r="Y244" s="143">
        <v>0.15439089891020322</v>
      </c>
      <c r="Z244" s="144">
        <v>0.10405790681895681</v>
      </c>
      <c r="AA244" s="145">
        <v>0.050332992091246406</v>
      </c>
      <c r="AB244" s="144">
        <v>0.1395972735638638</v>
      </c>
      <c r="AC244" s="145">
        <v>0.014793625346339406</v>
      </c>
    </row>
    <row r="245" spans="1:29" s="119" customFormat="1" ht="15">
      <c r="A245" s="534"/>
      <c r="B245" s="524"/>
      <c r="C245" s="535" t="s">
        <v>563</v>
      </c>
      <c r="D245" s="525" t="s">
        <v>563</v>
      </c>
      <c r="E245" s="526" t="s">
        <v>563</v>
      </c>
      <c r="F245" s="527">
        <v>121920.00000000001</v>
      </c>
      <c r="G245" s="528">
        <v>124217</v>
      </c>
      <c r="H245" s="529">
        <v>-0.01849183284091538</v>
      </c>
      <c r="I245" s="527">
        <v>799946</v>
      </c>
      <c r="J245" s="528">
        <v>751288</v>
      </c>
      <c r="K245" s="529">
        <v>0.06476610833661667</v>
      </c>
      <c r="M245" s="527">
        <v>162</v>
      </c>
      <c r="N245" s="528">
        <v>38</v>
      </c>
      <c r="O245" s="530">
        <v>124</v>
      </c>
      <c r="P245" s="529">
        <v>3.2631578947368425</v>
      </c>
      <c r="Q245" s="527">
        <v>660</v>
      </c>
      <c r="R245" s="528">
        <v>505</v>
      </c>
      <c r="S245" s="530">
        <v>155</v>
      </c>
      <c r="T245" s="529">
        <v>0.306930693069307</v>
      </c>
      <c r="V245" s="531">
        <v>0.13287401574803148</v>
      </c>
      <c r="W245" s="532">
        <v>0.03059162594491897</v>
      </c>
      <c r="X245" s="533">
        <v>0.10228238980311251</v>
      </c>
      <c r="Y245" s="531">
        <v>0.082505569125916</v>
      </c>
      <c r="Z245" s="532">
        <v>0.06721789779685021</v>
      </c>
      <c r="AA245" s="533">
        <v>0.015287671329065791</v>
      </c>
      <c r="AB245" s="532">
        <v>0.06581481174526255</v>
      </c>
      <c r="AC245" s="533">
        <v>0.016690757380653454</v>
      </c>
    </row>
    <row r="246" spans="1:29" ht="18" outlineLevel="1">
      <c r="A246" s="534"/>
      <c r="B246" s="34"/>
      <c r="C246" s="98" t="s">
        <v>564</v>
      </c>
      <c r="D246" s="146" t="s">
        <v>565</v>
      </c>
      <c r="E246" s="313" t="s">
        <v>566</v>
      </c>
      <c r="F246" s="141">
        <v>845</v>
      </c>
      <c r="G246" s="139">
        <v>716</v>
      </c>
      <c r="H246" s="140">
        <v>0.18016759776536317</v>
      </c>
      <c r="I246" s="141">
        <v>4010.9999999999995</v>
      </c>
      <c r="J246" s="139">
        <v>4176</v>
      </c>
      <c r="K246" s="140">
        <v>-0.0395114942528737</v>
      </c>
      <c r="M246" s="141">
        <v>126</v>
      </c>
      <c r="N246" s="139">
        <v>130</v>
      </c>
      <c r="O246" s="142">
        <v>-4</v>
      </c>
      <c r="P246" s="140">
        <v>-0.03076923076923077</v>
      </c>
      <c r="Q246" s="141">
        <v>666</v>
      </c>
      <c r="R246" s="139">
        <v>710</v>
      </c>
      <c r="S246" s="142">
        <v>-44</v>
      </c>
      <c r="T246" s="140">
        <v>-0.06197183098591552</v>
      </c>
      <c r="V246" s="143">
        <v>14.911242603550296</v>
      </c>
      <c r="W246" s="144">
        <v>18.156424581005588</v>
      </c>
      <c r="X246" s="145">
        <v>-3.2451819774552924</v>
      </c>
      <c r="Y246" s="143">
        <v>16.60433807030666</v>
      </c>
      <c r="Z246" s="144">
        <v>17.00191570881226</v>
      </c>
      <c r="AA246" s="145">
        <v>-0.3975776385055987</v>
      </c>
      <c r="AB246" s="144">
        <v>15.925925925925927</v>
      </c>
      <c r="AC246" s="145">
        <v>0.6784121443807329</v>
      </c>
    </row>
    <row r="247" spans="1:29" ht="14.25" outlineLevel="1">
      <c r="A247" s="534"/>
      <c r="B247" s="34"/>
      <c r="C247" s="98" t="s">
        <v>567</v>
      </c>
      <c r="D247" s="34" t="s">
        <v>568</v>
      </c>
      <c r="E247" s="51" t="s">
        <v>568</v>
      </c>
      <c r="F247" s="141">
        <v>470</v>
      </c>
      <c r="G247" s="139">
        <v>402</v>
      </c>
      <c r="H247" s="140">
        <v>0.1691542288557213</v>
      </c>
      <c r="I247" s="141">
        <v>2853</v>
      </c>
      <c r="J247" s="139">
        <v>2456</v>
      </c>
      <c r="K247" s="140">
        <v>0.16164495114006505</v>
      </c>
      <c r="M247" s="141">
        <v>140</v>
      </c>
      <c r="N247" s="139">
        <v>92</v>
      </c>
      <c r="O247" s="142">
        <v>48</v>
      </c>
      <c r="P247" s="140">
        <v>0.5217391304347827</v>
      </c>
      <c r="Q247" s="141">
        <v>641</v>
      </c>
      <c r="R247" s="139">
        <v>427</v>
      </c>
      <c r="S247" s="142">
        <v>214</v>
      </c>
      <c r="T247" s="140">
        <v>0.5011709601873535</v>
      </c>
      <c r="U247" s="536"/>
      <c r="V247" s="143">
        <v>29.78723404255319</v>
      </c>
      <c r="W247" s="144">
        <v>22.885572139303484</v>
      </c>
      <c r="X247" s="145">
        <v>6.901661903249707</v>
      </c>
      <c r="Y247" s="143">
        <v>22.46757798808272</v>
      </c>
      <c r="Z247" s="144">
        <v>17.38599348534202</v>
      </c>
      <c r="AA247" s="145">
        <v>5.0815845027407</v>
      </c>
      <c r="AB247" s="144">
        <v>16.108949416342412</v>
      </c>
      <c r="AC247" s="145">
        <v>6.358628571740308</v>
      </c>
    </row>
    <row r="248" spans="1:29" ht="14.25" outlineLevel="1">
      <c r="A248" s="534"/>
      <c r="B248" s="34"/>
      <c r="C248" s="98" t="s">
        <v>569</v>
      </c>
      <c r="D248" s="34" t="s">
        <v>570</v>
      </c>
      <c r="E248" s="386" t="s">
        <v>571</v>
      </c>
      <c r="F248" s="141">
        <v>7000</v>
      </c>
      <c r="G248" s="139">
        <v>10380</v>
      </c>
      <c r="H248" s="140">
        <v>-0.32562620423892097</v>
      </c>
      <c r="I248" s="141">
        <v>42035</v>
      </c>
      <c r="J248" s="139">
        <v>55825</v>
      </c>
      <c r="K248" s="140">
        <v>-0.2470219435736677</v>
      </c>
      <c r="M248" s="141">
        <v>61</v>
      </c>
      <c r="N248" s="139">
        <v>71</v>
      </c>
      <c r="O248" s="142">
        <v>-10</v>
      </c>
      <c r="P248" s="140">
        <v>-0.14084507042253525</v>
      </c>
      <c r="Q248" s="141">
        <v>347</v>
      </c>
      <c r="R248" s="139">
        <v>413</v>
      </c>
      <c r="S248" s="142">
        <v>-66</v>
      </c>
      <c r="T248" s="140">
        <v>-0.15980629539951574</v>
      </c>
      <c r="V248" s="143">
        <v>0.8714285714285714</v>
      </c>
      <c r="W248" s="144">
        <v>0.6840077071290944</v>
      </c>
      <c r="X248" s="145">
        <v>0.18742086429947702</v>
      </c>
      <c r="Y248" s="143">
        <v>0.8255025573926491</v>
      </c>
      <c r="Z248" s="144">
        <v>0.7398119122257053</v>
      </c>
      <c r="AA248" s="145">
        <v>0.0856906451669438</v>
      </c>
      <c r="AB248" s="144">
        <v>0.34526209677419356</v>
      </c>
      <c r="AC248" s="145">
        <v>0.48024046061845554</v>
      </c>
    </row>
    <row r="249" spans="1:29" ht="14.25" outlineLevel="1">
      <c r="A249" s="534"/>
      <c r="B249" s="34"/>
      <c r="C249" s="98" t="s">
        <v>572</v>
      </c>
      <c r="D249" s="34" t="s">
        <v>573</v>
      </c>
      <c r="E249" s="386" t="s">
        <v>574</v>
      </c>
      <c r="F249" s="141">
        <v>15172</v>
      </c>
      <c r="G249" s="139">
        <v>15468</v>
      </c>
      <c r="H249" s="140">
        <v>-0.01913628135505563</v>
      </c>
      <c r="I249" s="141">
        <v>77938</v>
      </c>
      <c r="J249" s="139">
        <v>76582</v>
      </c>
      <c r="K249" s="140">
        <v>0.0177065106683032</v>
      </c>
      <c r="M249" s="141">
        <v>38</v>
      </c>
      <c r="N249" s="139">
        <v>39</v>
      </c>
      <c r="O249" s="142">
        <v>-1</v>
      </c>
      <c r="P249" s="140">
        <v>-0.02564102564102566</v>
      </c>
      <c r="Q249" s="141">
        <v>199</v>
      </c>
      <c r="R249" s="139">
        <v>178</v>
      </c>
      <c r="S249" s="142">
        <v>21</v>
      </c>
      <c r="T249" s="140">
        <v>0.1179775280898876</v>
      </c>
      <c r="V249" s="143">
        <v>0.25046137621935144</v>
      </c>
      <c r="W249" s="144">
        <v>0.252133436772692</v>
      </c>
      <c r="X249" s="145">
        <v>-0.0016720605533405708</v>
      </c>
      <c r="Y249" s="143">
        <v>0.25533116066617056</v>
      </c>
      <c r="Z249" s="144">
        <v>0.23243059726828758</v>
      </c>
      <c r="AA249" s="145">
        <v>0.02290056339788299</v>
      </c>
      <c r="AB249" s="144">
        <v>0.3112676056338028</v>
      </c>
      <c r="AC249" s="145">
        <v>-0.055936444967632226</v>
      </c>
    </row>
    <row r="250" spans="1:29" ht="14.25" outlineLevel="1">
      <c r="A250" s="534"/>
      <c r="B250" s="34"/>
      <c r="C250" s="98" t="s">
        <v>575</v>
      </c>
      <c r="D250" s="34" t="s">
        <v>576</v>
      </c>
      <c r="E250" s="386" t="s">
        <v>577</v>
      </c>
      <c r="F250" s="141">
        <v>4000</v>
      </c>
      <c r="G250" s="139">
        <v>3324</v>
      </c>
      <c r="H250" s="140">
        <v>0.2033694344163659</v>
      </c>
      <c r="I250" s="141">
        <v>19995</v>
      </c>
      <c r="J250" s="139">
        <v>21594</v>
      </c>
      <c r="K250" s="140">
        <v>-0.07404834676298977</v>
      </c>
      <c r="M250" s="141">
        <v>17</v>
      </c>
      <c r="N250" s="139">
        <v>21</v>
      </c>
      <c r="O250" s="142">
        <v>-4</v>
      </c>
      <c r="P250" s="140">
        <v>-0.19047619047619047</v>
      </c>
      <c r="Q250" s="141">
        <v>65</v>
      </c>
      <c r="R250" s="139">
        <v>48</v>
      </c>
      <c r="S250" s="142">
        <v>17</v>
      </c>
      <c r="T250" s="140">
        <v>0.35416666666666674</v>
      </c>
      <c r="V250" s="143">
        <v>0.42500000000000004</v>
      </c>
      <c r="W250" s="144">
        <v>0.631768953068592</v>
      </c>
      <c r="X250" s="145">
        <v>-0.206768953068592</v>
      </c>
      <c r="Y250" s="143">
        <v>0.3250812703175794</v>
      </c>
      <c r="Z250" s="144">
        <v>0.22228396776882464</v>
      </c>
      <c r="AA250" s="145">
        <v>0.10279730254875474</v>
      </c>
      <c r="AB250" s="144">
        <v>0.30992736077481836</v>
      </c>
      <c r="AC250" s="145">
        <v>0.015153909542761024</v>
      </c>
    </row>
    <row r="251" spans="1:29" ht="14.25" outlineLevel="1">
      <c r="A251" s="534"/>
      <c r="B251" s="34"/>
      <c r="C251" s="98" t="s">
        <v>578</v>
      </c>
      <c r="D251" s="34" t="s">
        <v>579</v>
      </c>
      <c r="E251" s="386" t="s">
        <v>579</v>
      </c>
      <c r="F251" s="141">
        <v>1082</v>
      </c>
      <c r="G251" s="139">
        <v>1067</v>
      </c>
      <c r="H251" s="140">
        <v>0.014058106841611906</v>
      </c>
      <c r="I251" s="141">
        <v>6492</v>
      </c>
      <c r="J251" s="139">
        <v>6400</v>
      </c>
      <c r="K251" s="140">
        <v>0.014375000000000027</v>
      </c>
      <c r="M251" s="141">
        <v>0</v>
      </c>
      <c r="N251" s="139">
        <v>0</v>
      </c>
      <c r="O251" s="142">
        <v>0</v>
      </c>
      <c r="P251" s="140" t="s">
        <v>119</v>
      </c>
      <c r="Q251" s="141">
        <v>0</v>
      </c>
      <c r="R251" s="139">
        <v>0</v>
      </c>
      <c r="S251" s="142">
        <v>0</v>
      </c>
      <c r="T251" s="140" t="s">
        <v>119</v>
      </c>
      <c r="V251" s="143">
        <v>0</v>
      </c>
      <c r="W251" s="144">
        <v>0</v>
      </c>
      <c r="X251" s="145">
        <v>0</v>
      </c>
      <c r="Y251" s="143">
        <v>0</v>
      </c>
      <c r="Z251" s="144">
        <v>0</v>
      </c>
      <c r="AA251" s="145">
        <v>0</v>
      </c>
      <c r="AB251" s="144">
        <v>0</v>
      </c>
      <c r="AC251" s="145">
        <v>0</v>
      </c>
    </row>
    <row r="252" spans="1:29" ht="14.25" outlineLevel="1">
      <c r="A252" s="534"/>
      <c r="B252" s="34"/>
      <c r="C252" s="98" t="s">
        <v>580</v>
      </c>
      <c r="D252" s="34" t="s">
        <v>581</v>
      </c>
      <c r="E252" s="386" t="s">
        <v>581</v>
      </c>
      <c r="F252" s="141">
        <v>25533</v>
      </c>
      <c r="G252" s="139">
        <v>19571</v>
      </c>
      <c r="H252" s="140">
        <v>0.304634408052731</v>
      </c>
      <c r="I252" s="141">
        <v>114416.99999999999</v>
      </c>
      <c r="J252" s="139">
        <v>105740</v>
      </c>
      <c r="K252" s="140">
        <v>0.08205976924531866</v>
      </c>
      <c r="M252" s="141">
        <v>0</v>
      </c>
      <c r="N252" s="139">
        <v>10</v>
      </c>
      <c r="O252" s="142">
        <v>-10</v>
      </c>
      <c r="P252" s="140">
        <v>-1</v>
      </c>
      <c r="Q252" s="141">
        <v>3</v>
      </c>
      <c r="R252" s="139">
        <v>55</v>
      </c>
      <c r="S252" s="142">
        <v>-52</v>
      </c>
      <c r="T252" s="140">
        <v>-0.9454545454545454</v>
      </c>
      <c r="V252" s="143">
        <v>0</v>
      </c>
      <c r="W252" s="144">
        <v>0.051096009401665726</v>
      </c>
      <c r="X252" s="145">
        <v>-0.051096009401665726</v>
      </c>
      <c r="Y252" s="143">
        <v>0.002621987991295</v>
      </c>
      <c r="Z252" s="144">
        <v>0.05201437488178551</v>
      </c>
      <c r="AA252" s="145">
        <v>-0.04939238689049051</v>
      </c>
      <c r="AB252" s="144">
        <v>0</v>
      </c>
      <c r="AC252" s="145">
        <v>0.002621987991295</v>
      </c>
    </row>
    <row r="253" spans="1:29" ht="15" outlineLevel="2">
      <c r="A253" s="534"/>
      <c r="B253" s="119"/>
      <c r="C253" s="98" t="s">
        <v>582</v>
      </c>
      <c r="D253" s="34" t="s">
        <v>583</v>
      </c>
      <c r="E253" s="386" t="s">
        <v>583</v>
      </c>
      <c r="F253" s="141">
        <v>35000</v>
      </c>
      <c r="G253" s="139">
        <v>39227</v>
      </c>
      <c r="H253" s="140">
        <v>-0.1077574119866419</v>
      </c>
      <c r="I253" s="141">
        <v>215488</v>
      </c>
      <c r="J253" s="139">
        <v>212562</v>
      </c>
      <c r="K253" s="140">
        <v>0.013765395508134048</v>
      </c>
      <c r="M253" s="141">
        <v>0</v>
      </c>
      <c r="N253" s="139">
        <v>0</v>
      </c>
      <c r="O253" s="142">
        <v>0</v>
      </c>
      <c r="P253" s="140" t="s">
        <v>119</v>
      </c>
      <c r="Q253" s="141">
        <v>0</v>
      </c>
      <c r="R253" s="139">
        <v>0</v>
      </c>
      <c r="S253" s="142">
        <v>0</v>
      </c>
      <c r="T253" s="140" t="s">
        <v>119</v>
      </c>
      <c r="V253" s="143">
        <v>0</v>
      </c>
      <c r="W253" s="144">
        <v>0</v>
      </c>
      <c r="X253" s="145">
        <v>0</v>
      </c>
      <c r="Y253" s="143">
        <v>0</v>
      </c>
      <c r="Z253" s="144">
        <v>0</v>
      </c>
      <c r="AA253" s="145">
        <v>0</v>
      </c>
      <c r="AB253" s="144">
        <v>0</v>
      </c>
      <c r="AC253" s="145">
        <v>0</v>
      </c>
    </row>
    <row r="254" spans="1:29" ht="15" outlineLevel="2">
      <c r="A254" s="534"/>
      <c r="B254" s="119"/>
      <c r="C254" s="98" t="s">
        <v>584</v>
      </c>
      <c r="D254" s="34" t="s">
        <v>585</v>
      </c>
      <c r="E254" s="386" t="s">
        <v>586</v>
      </c>
      <c r="F254" s="141">
        <v>367</v>
      </c>
      <c r="G254" s="139">
        <v>326</v>
      </c>
      <c r="H254" s="140">
        <v>0.1257668711656441</v>
      </c>
      <c r="I254" s="141">
        <v>2284</v>
      </c>
      <c r="J254" s="139">
        <v>2255</v>
      </c>
      <c r="K254" s="140">
        <v>0.012860310421286103</v>
      </c>
      <c r="M254" s="141">
        <v>0</v>
      </c>
      <c r="N254" s="139">
        <v>0</v>
      </c>
      <c r="O254" s="142">
        <v>0</v>
      </c>
      <c r="P254" s="140" t="s">
        <v>119</v>
      </c>
      <c r="Q254" s="141">
        <v>0</v>
      </c>
      <c r="R254" s="139">
        <v>0</v>
      </c>
      <c r="S254" s="142">
        <v>0</v>
      </c>
      <c r="T254" s="140" t="s">
        <v>119</v>
      </c>
      <c r="V254" s="143">
        <v>0</v>
      </c>
      <c r="W254" s="144">
        <v>0</v>
      </c>
      <c r="X254" s="145">
        <v>0</v>
      </c>
      <c r="Y254" s="143">
        <v>0</v>
      </c>
      <c r="Z254" s="144">
        <v>0</v>
      </c>
      <c r="AA254" s="145">
        <v>0</v>
      </c>
      <c r="AB254" s="144">
        <v>0</v>
      </c>
      <c r="AC254" s="145">
        <v>0</v>
      </c>
    </row>
    <row r="255" spans="1:29" ht="15" outlineLevel="2">
      <c r="A255" s="534"/>
      <c r="B255" s="119"/>
      <c r="C255" s="98" t="s">
        <v>587</v>
      </c>
      <c r="D255" s="34" t="s">
        <v>588</v>
      </c>
      <c r="E255" s="386" t="s">
        <v>588</v>
      </c>
      <c r="F255" s="141">
        <v>1433</v>
      </c>
      <c r="G255" s="139">
        <v>566</v>
      </c>
      <c r="H255" s="140">
        <v>1.5318021201413425</v>
      </c>
      <c r="I255" s="141">
        <v>5249</v>
      </c>
      <c r="J255" s="139">
        <v>3557</v>
      </c>
      <c r="K255" s="140">
        <v>0.47568175428732085</v>
      </c>
      <c r="M255" s="141">
        <v>2</v>
      </c>
      <c r="N255" s="139">
        <v>0</v>
      </c>
      <c r="O255" s="142">
        <v>2</v>
      </c>
      <c r="P255" s="140" t="s">
        <v>119</v>
      </c>
      <c r="Q255" s="141">
        <v>4</v>
      </c>
      <c r="R255" s="139">
        <v>0</v>
      </c>
      <c r="S255" s="142">
        <v>4</v>
      </c>
      <c r="T255" s="140" t="s">
        <v>119</v>
      </c>
      <c r="V255" s="143">
        <v>0.13956734124214934</v>
      </c>
      <c r="W255" s="144">
        <v>0</v>
      </c>
      <c r="X255" s="145">
        <v>0.13956734124214934</v>
      </c>
      <c r="Y255" s="143">
        <v>0.07620499142693847</v>
      </c>
      <c r="Z255" s="144">
        <v>0</v>
      </c>
      <c r="AA255" s="145">
        <v>0.07620499142693847</v>
      </c>
      <c r="AB255" s="144">
        <v>0</v>
      </c>
      <c r="AC255" s="145">
        <v>0.07620499142693847</v>
      </c>
    </row>
    <row r="256" spans="1:29" ht="15" outlineLevel="2">
      <c r="A256" s="534"/>
      <c r="B256" s="119"/>
      <c r="C256" s="98" t="s">
        <v>589</v>
      </c>
      <c r="D256" s="34" t="s">
        <v>590</v>
      </c>
      <c r="E256" s="386" t="s">
        <v>590</v>
      </c>
      <c r="F256" s="141">
        <v>669</v>
      </c>
      <c r="G256" s="139">
        <v>600</v>
      </c>
      <c r="H256" s="140">
        <v>0.11499999999999999</v>
      </c>
      <c r="I256" s="141">
        <v>4525</v>
      </c>
      <c r="J256" s="139">
        <v>2847</v>
      </c>
      <c r="K256" s="140">
        <v>0.5893923428170003</v>
      </c>
      <c r="M256" s="141">
        <v>14</v>
      </c>
      <c r="N256" s="139">
        <v>0</v>
      </c>
      <c r="O256" s="142">
        <v>14</v>
      </c>
      <c r="P256" s="140" t="s">
        <v>119</v>
      </c>
      <c r="Q256" s="141">
        <v>34</v>
      </c>
      <c r="R256" s="139">
        <v>0</v>
      </c>
      <c r="S256" s="142">
        <v>34</v>
      </c>
      <c r="T256" s="140" t="s">
        <v>119</v>
      </c>
      <c r="V256" s="143">
        <v>2.092675635276532</v>
      </c>
      <c r="W256" s="144">
        <v>0</v>
      </c>
      <c r="X256" s="145">
        <v>2.092675635276532</v>
      </c>
      <c r="Y256" s="143">
        <v>0.7513812154696132</v>
      </c>
      <c r="Z256" s="144">
        <v>0</v>
      </c>
      <c r="AA256" s="145">
        <v>0.7513812154696132</v>
      </c>
      <c r="AB256" s="144">
        <v>0</v>
      </c>
      <c r="AC256" s="145">
        <v>0.7513812154696132</v>
      </c>
    </row>
    <row r="257" spans="1:29" ht="15" outlineLevel="2">
      <c r="A257" s="534"/>
      <c r="B257" s="119"/>
      <c r="C257" s="98" t="s">
        <v>591</v>
      </c>
      <c r="D257" s="34" t="s">
        <v>592</v>
      </c>
      <c r="E257" s="386" t="s">
        <v>592</v>
      </c>
      <c r="F257" s="141">
        <v>39019</v>
      </c>
      <c r="G257" s="139">
        <v>41855</v>
      </c>
      <c r="H257" s="140">
        <v>-0.06775773503762994</v>
      </c>
      <c r="I257" s="141">
        <v>197586</v>
      </c>
      <c r="J257" s="139">
        <v>213300</v>
      </c>
      <c r="K257" s="140">
        <v>-0.0736708860759494</v>
      </c>
      <c r="M257" s="141">
        <v>0</v>
      </c>
      <c r="N257" s="139">
        <v>0</v>
      </c>
      <c r="O257" s="142">
        <v>0</v>
      </c>
      <c r="P257" s="140" t="s">
        <v>119</v>
      </c>
      <c r="Q257" s="141">
        <v>0</v>
      </c>
      <c r="R257" s="139">
        <v>0</v>
      </c>
      <c r="S257" s="142">
        <v>0</v>
      </c>
      <c r="T257" s="140" t="s">
        <v>119</v>
      </c>
      <c r="V257" s="143">
        <v>0</v>
      </c>
      <c r="W257" s="144">
        <v>0</v>
      </c>
      <c r="X257" s="145">
        <v>0</v>
      </c>
      <c r="Y257" s="143">
        <v>0</v>
      </c>
      <c r="Z257" s="144">
        <v>0</v>
      </c>
      <c r="AA257" s="145">
        <v>0</v>
      </c>
      <c r="AB257" s="144">
        <v>0</v>
      </c>
      <c r="AC257" s="145">
        <v>0</v>
      </c>
    </row>
    <row r="258" spans="1:29" ht="15" outlineLevel="2">
      <c r="A258" s="534"/>
      <c r="B258" s="119"/>
      <c r="C258" s="98" t="s">
        <v>593</v>
      </c>
      <c r="D258" s="34" t="s">
        <v>594</v>
      </c>
      <c r="E258" s="386" t="s">
        <v>595</v>
      </c>
      <c r="F258" s="141">
        <v>85500</v>
      </c>
      <c r="G258" s="139">
        <v>69798</v>
      </c>
      <c r="H258" s="140">
        <v>0.2249634660018911</v>
      </c>
      <c r="I258" s="141">
        <v>486714</v>
      </c>
      <c r="J258" s="139">
        <v>409946</v>
      </c>
      <c r="K258" s="140">
        <v>0.18726368838822682</v>
      </c>
      <c r="M258" s="141">
        <v>0</v>
      </c>
      <c r="N258" s="139">
        <v>0</v>
      </c>
      <c r="O258" s="142">
        <v>0</v>
      </c>
      <c r="P258" s="140" t="s">
        <v>119</v>
      </c>
      <c r="Q258" s="141">
        <v>0</v>
      </c>
      <c r="R258" s="139">
        <v>0</v>
      </c>
      <c r="S258" s="142">
        <v>0</v>
      </c>
      <c r="T258" s="140" t="s">
        <v>119</v>
      </c>
      <c r="V258" s="143">
        <v>0</v>
      </c>
      <c r="W258" s="144">
        <v>0</v>
      </c>
      <c r="X258" s="145">
        <v>0</v>
      </c>
      <c r="Y258" s="143">
        <v>0</v>
      </c>
      <c r="Z258" s="144">
        <v>0</v>
      </c>
      <c r="AA258" s="145">
        <v>0</v>
      </c>
      <c r="AB258" s="144">
        <v>0</v>
      </c>
      <c r="AC258" s="145">
        <v>0</v>
      </c>
    </row>
    <row r="259" spans="1:29" ht="15" outlineLevel="2">
      <c r="A259" s="534"/>
      <c r="B259" s="119"/>
      <c r="C259" s="98" t="s">
        <v>596</v>
      </c>
      <c r="D259" s="34" t="s">
        <v>597</v>
      </c>
      <c r="E259" s="386" t="s">
        <v>598</v>
      </c>
      <c r="F259" s="141">
        <v>442</v>
      </c>
      <c r="G259" s="139">
        <v>402</v>
      </c>
      <c r="H259" s="140">
        <v>0.09950248756218905</v>
      </c>
      <c r="I259" s="141">
        <v>2436</v>
      </c>
      <c r="J259" s="139">
        <v>2729</v>
      </c>
      <c r="K259" s="140">
        <v>-0.10736533528765113</v>
      </c>
      <c r="M259" s="141">
        <v>0</v>
      </c>
      <c r="N259" s="139">
        <v>0</v>
      </c>
      <c r="O259" s="142">
        <v>0</v>
      </c>
      <c r="P259" s="140" t="s">
        <v>119</v>
      </c>
      <c r="Q259" s="141">
        <v>0</v>
      </c>
      <c r="R259" s="139">
        <v>0</v>
      </c>
      <c r="S259" s="142">
        <v>0</v>
      </c>
      <c r="T259" s="140" t="s">
        <v>119</v>
      </c>
      <c r="V259" s="143">
        <v>0</v>
      </c>
      <c r="W259" s="144">
        <v>0</v>
      </c>
      <c r="X259" s="145">
        <v>0</v>
      </c>
      <c r="Y259" s="143">
        <v>0</v>
      </c>
      <c r="Z259" s="144">
        <v>0</v>
      </c>
      <c r="AA259" s="145">
        <v>0</v>
      </c>
      <c r="AB259" s="144">
        <v>0</v>
      </c>
      <c r="AC259" s="145">
        <v>0</v>
      </c>
    </row>
    <row r="260" spans="1:29" ht="15" outlineLevel="2">
      <c r="A260" s="534"/>
      <c r="B260" s="119"/>
      <c r="C260" s="98" t="s">
        <v>599</v>
      </c>
      <c r="D260" s="34" t="s">
        <v>600</v>
      </c>
      <c r="E260" s="386" t="s">
        <v>600</v>
      </c>
      <c r="F260" s="141">
        <v>8</v>
      </c>
      <c r="G260" s="139">
        <v>8</v>
      </c>
      <c r="H260" s="140">
        <v>0</v>
      </c>
      <c r="I260" s="141">
        <v>48</v>
      </c>
      <c r="J260" s="139">
        <v>48</v>
      </c>
      <c r="K260" s="140">
        <v>0</v>
      </c>
      <c r="M260" s="141">
        <v>0</v>
      </c>
      <c r="N260" s="139">
        <v>0</v>
      </c>
      <c r="O260" s="142">
        <v>0</v>
      </c>
      <c r="P260" s="140" t="s">
        <v>119</v>
      </c>
      <c r="Q260" s="141">
        <v>0</v>
      </c>
      <c r="R260" s="139">
        <v>0</v>
      </c>
      <c r="S260" s="142">
        <v>0</v>
      </c>
      <c r="T260" s="140" t="s">
        <v>119</v>
      </c>
      <c r="V260" s="143">
        <v>0</v>
      </c>
      <c r="W260" s="144">
        <v>0</v>
      </c>
      <c r="X260" s="145">
        <v>0</v>
      </c>
      <c r="Y260" s="143">
        <v>0</v>
      </c>
      <c r="Z260" s="144">
        <v>0</v>
      </c>
      <c r="AA260" s="145">
        <v>0</v>
      </c>
      <c r="AB260" s="144" t="e">
        <v>#DIV/0!</v>
      </c>
      <c r="AC260" s="145" t="e">
        <v>#DIV/0!</v>
      </c>
    </row>
    <row r="261" spans="1:29" s="109" customFormat="1" ht="14.25" outlineLevel="2">
      <c r="A261" s="534"/>
      <c r="B261" s="34"/>
      <c r="C261" s="98" t="s">
        <v>601</v>
      </c>
      <c r="D261" s="34" t="s">
        <v>602</v>
      </c>
      <c r="E261" s="386" t="s">
        <v>602</v>
      </c>
      <c r="F261" s="141">
        <v>6</v>
      </c>
      <c r="G261" s="139">
        <v>6</v>
      </c>
      <c r="H261" s="140">
        <v>0</v>
      </c>
      <c r="I261" s="141">
        <v>36</v>
      </c>
      <c r="J261" s="139">
        <v>36</v>
      </c>
      <c r="K261" s="140">
        <v>0</v>
      </c>
      <c r="L261" s="34"/>
      <c r="M261" s="141">
        <v>0</v>
      </c>
      <c r="N261" s="139">
        <v>0</v>
      </c>
      <c r="O261" s="142">
        <v>0</v>
      </c>
      <c r="P261" s="140" t="s">
        <v>119</v>
      </c>
      <c r="Q261" s="141">
        <v>0</v>
      </c>
      <c r="R261" s="139">
        <v>0</v>
      </c>
      <c r="S261" s="142">
        <v>0</v>
      </c>
      <c r="T261" s="140" t="s">
        <v>119</v>
      </c>
      <c r="U261" s="34"/>
      <c r="V261" s="143">
        <v>0</v>
      </c>
      <c r="W261" s="144">
        <v>0</v>
      </c>
      <c r="X261" s="145">
        <v>0</v>
      </c>
      <c r="Y261" s="143">
        <v>0</v>
      </c>
      <c r="Z261" s="144">
        <v>0</v>
      </c>
      <c r="AA261" s="145">
        <v>0</v>
      </c>
      <c r="AB261" s="144" t="e">
        <v>#DIV/0!</v>
      </c>
      <c r="AC261" s="145" t="e">
        <v>#DIV/0!</v>
      </c>
    </row>
    <row r="262" spans="1:29" s="109" customFormat="1" ht="13.5" customHeight="1" outlineLevel="2">
      <c r="A262" s="534"/>
      <c r="B262" s="119"/>
      <c r="C262" s="98" t="s">
        <v>603</v>
      </c>
      <c r="D262" s="34" t="s">
        <v>604</v>
      </c>
      <c r="E262" s="386" t="s">
        <v>604</v>
      </c>
      <c r="F262" s="141">
        <v>6</v>
      </c>
      <c r="G262" s="139">
        <v>40</v>
      </c>
      <c r="H262" s="140">
        <v>-0.85</v>
      </c>
      <c r="I262" s="141">
        <v>212</v>
      </c>
      <c r="J262" s="139">
        <v>206</v>
      </c>
      <c r="K262" s="140">
        <v>0.029126213592232997</v>
      </c>
      <c r="L262" s="34"/>
      <c r="M262" s="141">
        <v>0</v>
      </c>
      <c r="N262" s="139">
        <v>0</v>
      </c>
      <c r="O262" s="142">
        <v>0</v>
      </c>
      <c r="P262" s="140" t="s">
        <v>119</v>
      </c>
      <c r="Q262" s="141">
        <v>0</v>
      </c>
      <c r="R262" s="139">
        <v>0</v>
      </c>
      <c r="S262" s="142">
        <v>0</v>
      </c>
      <c r="T262" s="140" t="s">
        <v>119</v>
      </c>
      <c r="U262" s="34"/>
      <c r="V262" s="143">
        <v>0</v>
      </c>
      <c r="W262" s="144">
        <v>0</v>
      </c>
      <c r="X262" s="145">
        <v>0</v>
      </c>
      <c r="Y262" s="143">
        <v>0</v>
      </c>
      <c r="Z262" s="144">
        <v>0</v>
      </c>
      <c r="AA262" s="145">
        <v>0</v>
      </c>
      <c r="AB262" s="144" t="e">
        <v>#DIV/0!</v>
      </c>
      <c r="AC262" s="145" t="e">
        <v>#DIV/0!</v>
      </c>
    </row>
    <row r="263" spans="1:29" ht="14.25" outlineLevel="2">
      <c r="A263" s="534"/>
      <c r="B263" s="34"/>
      <c r="C263" s="98" t="s">
        <v>605</v>
      </c>
      <c r="D263" s="34" t="s">
        <v>606</v>
      </c>
      <c r="E263" s="386" t="s">
        <v>607</v>
      </c>
      <c r="F263" s="141">
        <v>367</v>
      </c>
      <c r="G263" s="139">
        <v>236</v>
      </c>
      <c r="H263" s="140">
        <v>0.5550847457627119</v>
      </c>
      <c r="I263" s="141">
        <v>2097</v>
      </c>
      <c r="J263" s="139">
        <v>1464</v>
      </c>
      <c r="K263" s="140">
        <v>0.4323770491803278</v>
      </c>
      <c r="M263" s="141">
        <v>0</v>
      </c>
      <c r="N263" s="139">
        <v>0</v>
      </c>
      <c r="O263" s="142">
        <v>0</v>
      </c>
      <c r="P263" s="140" t="s">
        <v>119</v>
      </c>
      <c r="Q263" s="141">
        <v>0</v>
      </c>
      <c r="R263" s="139">
        <v>0</v>
      </c>
      <c r="S263" s="142">
        <v>0</v>
      </c>
      <c r="T263" s="140" t="s">
        <v>119</v>
      </c>
      <c r="V263" s="143">
        <v>0</v>
      </c>
      <c r="W263" s="144">
        <v>0</v>
      </c>
      <c r="X263" s="145">
        <v>0</v>
      </c>
      <c r="Y263" s="143">
        <v>0</v>
      </c>
      <c r="Z263" s="144">
        <v>0</v>
      </c>
      <c r="AA263" s="145">
        <v>0</v>
      </c>
      <c r="AB263" s="144">
        <v>0</v>
      </c>
      <c r="AC263" s="145">
        <v>0</v>
      </c>
    </row>
    <row r="264" spans="1:29" ht="14.25" outlineLevel="2">
      <c r="A264" s="534"/>
      <c r="B264" s="109"/>
      <c r="C264" s="98" t="s">
        <v>608</v>
      </c>
      <c r="D264" s="34" t="s">
        <v>609</v>
      </c>
      <c r="E264" s="386" t="s">
        <v>610</v>
      </c>
      <c r="F264" s="141">
        <v>4</v>
      </c>
      <c r="G264" s="139">
        <v>4</v>
      </c>
      <c r="H264" s="140">
        <v>0</v>
      </c>
      <c r="I264" s="141">
        <v>24</v>
      </c>
      <c r="J264" s="139">
        <v>24</v>
      </c>
      <c r="K264" s="140">
        <v>0</v>
      </c>
      <c r="M264" s="141">
        <v>0</v>
      </c>
      <c r="N264" s="139">
        <v>0</v>
      </c>
      <c r="O264" s="142">
        <v>0</v>
      </c>
      <c r="P264" s="140" t="s">
        <v>119</v>
      </c>
      <c r="Q264" s="141">
        <v>0</v>
      </c>
      <c r="R264" s="139">
        <v>0</v>
      </c>
      <c r="S264" s="142">
        <v>0</v>
      </c>
      <c r="T264" s="140" t="s">
        <v>119</v>
      </c>
      <c r="V264" s="143">
        <v>0</v>
      </c>
      <c r="W264" s="144">
        <v>0</v>
      </c>
      <c r="X264" s="145">
        <v>0</v>
      </c>
      <c r="Y264" s="143">
        <v>0</v>
      </c>
      <c r="Z264" s="144">
        <v>0</v>
      </c>
      <c r="AA264" s="145">
        <v>0</v>
      </c>
      <c r="AB264" s="144" t="e">
        <v>#DIV/0!</v>
      </c>
      <c r="AC264" s="145" t="e">
        <v>#DIV/0!</v>
      </c>
    </row>
    <row r="265" spans="1:29" s="119" customFormat="1" ht="15" outlineLevel="2">
      <c r="A265" s="534"/>
      <c r="B265" s="109"/>
      <c r="C265" s="98" t="s">
        <v>611</v>
      </c>
      <c r="D265" s="34" t="s">
        <v>612</v>
      </c>
      <c r="E265" s="51" t="s">
        <v>613</v>
      </c>
      <c r="F265" s="141">
        <v>6</v>
      </c>
      <c r="G265" s="139">
        <v>20</v>
      </c>
      <c r="H265" s="140">
        <v>-0.7</v>
      </c>
      <c r="I265" s="141">
        <v>112</v>
      </c>
      <c r="J265" s="139">
        <v>90</v>
      </c>
      <c r="K265" s="140">
        <v>0.24444444444444446</v>
      </c>
      <c r="L265" s="34"/>
      <c r="M265" s="141">
        <v>0</v>
      </c>
      <c r="N265" s="139">
        <v>0</v>
      </c>
      <c r="O265" s="142">
        <v>0</v>
      </c>
      <c r="P265" s="140" t="s">
        <v>119</v>
      </c>
      <c r="Q265" s="141">
        <v>0</v>
      </c>
      <c r="R265" s="139">
        <v>0</v>
      </c>
      <c r="S265" s="142">
        <v>0</v>
      </c>
      <c r="T265" s="140" t="s">
        <v>119</v>
      </c>
      <c r="U265" s="34"/>
      <c r="V265" s="143">
        <v>0</v>
      </c>
      <c r="W265" s="144">
        <v>0</v>
      </c>
      <c r="X265" s="145">
        <v>0</v>
      </c>
      <c r="Y265" s="143">
        <v>0</v>
      </c>
      <c r="Z265" s="144">
        <v>0</v>
      </c>
      <c r="AA265" s="145">
        <v>0</v>
      </c>
      <c r="AB265" s="144" t="e">
        <v>#DIV/0!</v>
      </c>
      <c r="AC265" s="145" t="e">
        <v>#DIV/0!</v>
      </c>
    </row>
    <row r="266" spans="1:29" ht="14.25" outlineLevel="2">
      <c r="A266" s="534"/>
      <c r="B266" s="109"/>
      <c r="C266" s="98" t="s">
        <v>614</v>
      </c>
      <c r="D266" s="34" t="s">
        <v>615</v>
      </c>
      <c r="E266" s="386" t="s">
        <v>615</v>
      </c>
      <c r="F266" s="141">
        <v>12</v>
      </c>
      <c r="G266" s="139">
        <v>5</v>
      </c>
      <c r="H266" s="140">
        <v>1.4</v>
      </c>
      <c r="I266" s="141">
        <v>42</v>
      </c>
      <c r="J266" s="139">
        <v>30</v>
      </c>
      <c r="K266" s="140">
        <v>0.3999999999999999</v>
      </c>
      <c r="M266" s="141">
        <v>0</v>
      </c>
      <c r="N266" s="139">
        <v>0</v>
      </c>
      <c r="O266" s="142">
        <v>0</v>
      </c>
      <c r="P266" s="140" t="s">
        <v>119</v>
      </c>
      <c r="Q266" s="141">
        <v>0</v>
      </c>
      <c r="R266" s="139">
        <v>0</v>
      </c>
      <c r="S266" s="142">
        <v>0</v>
      </c>
      <c r="T266" s="140" t="s">
        <v>119</v>
      </c>
      <c r="V266" s="143">
        <v>0</v>
      </c>
      <c r="W266" s="144">
        <v>0</v>
      </c>
      <c r="X266" s="145">
        <v>0</v>
      </c>
      <c r="Y266" s="143">
        <v>0</v>
      </c>
      <c r="Z266" s="144">
        <v>0</v>
      </c>
      <c r="AA266" s="145">
        <v>0</v>
      </c>
      <c r="AB266" s="144" t="e">
        <v>#DIV/0!</v>
      </c>
      <c r="AC266" s="145" t="e">
        <v>#DIV/0!</v>
      </c>
    </row>
    <row r="267" spans="1:29" ht="14.25" outlineLevel="2">
      <c r="A267" s="534"/>
      <c r="B267" s="147"/>
      <c r="C267" s="98" t="s">
        <v>616</v>
      </c>
      <c r="D267" s="34" t="s">
        <v>617</v>
      </c>
      <c r="E267" s="386" t="s">
        <v>618</v>
      </c>
      <c r="F267" s="141">
        <v>4</v>
      </c>
      <c r="G267" s="139">
        <v>4</v>
      </c>
      <c r="H267" s="140">
        <v>0</v>
      </c>
      <c r="I267" s="141">
        <v>24</v>
      </c>
      <c r="J267" s="139">
        <v>24</v>
      </c>
      <c r="K267" s="140">
        <v>0</v>
      </c>
      <c r="M267" s="141">
        <v>0</v>
      </c>
      <c r="N267" s="139">
        <v>0</v>
      </c>
      <c r="O267" s="142">
        <v>0</v>
      </c>
      <c r="P267" s="140" t="s">
        <v>119</v>
      </c>
      <c r="Q267" s="141">
        <v>0</v>
      </c>
      <c r="R267" s="139">
        <v>0</v>
      </c>
      <c r="S267" s="142">
        <v>0</v>
      </c>
      <c r="T267" s="140" t="s">
        <v>119</v>
      </c>
      <c r="V267" s="143">
        <v>0</v>
      </c>
      <c r="W267" s="144">
        <v>0</v>
      </c>
      <c r="X267" s="145">
        <v>0</v>
      </c>
      <c r="Y267" s="143">
        <v>0</v>
      </c>
      <c r="Z267" s="144">
        <v>0</v>
      </c>
      <c r="AA267" s="145">
        <v>0</v>
      </c>
      <c r="AB267" s="144" t="e">
        <v>#DIV/0!</v>
      </c>
      <c r="AC267" s="145" t="e">
        <v>#DIV/0!</v>
      </c>
    </row>
    <row r="268" spans="1:29" s="109" customFormat="1" ht="14.25" outlineLevel="2">
      <c r="A268" s="534"/>
      <c r="B268" s="34"/>
      <c r="C268" s="98" t="s">
        <v>619</v>
      </c>
      <c r="D268" s="34" t="s">
        <v>620</v>
      </c>
      <c r="E268" s="386" t="s">
        <v>620</v>
      </c>
      <c r="F268" s="141">
        <v>738</v>
      </c>
      <c r="G268" s="139">
        <v>630</v>
      </c>
      <c r="H268" s="140">
        <v>0.17142857142857149</v>
      </c>
      <c r="I268" s="141">
        <v>4238</v>
      </c>
      <c r="J268" s="139">
        <v>4213</v>
      </c>
      <c r="K268" s="140">
        <v>0.005934013766911939</v>
      </c>
      <c r="L268" s="34"/>
      <c r="M268" s="141">
        <v>0</v>
      </c>
      <c r="N268" s="139">
        <v>0</v>
      </c>
      <c r="O268" s="142">
        <v>0</v>
      </c>
      <c r="P268" s="140" t="s">
        <v>119</v>
      </c>
      <c r="Q268" s="141">
        <v>0</v>
      </c>
      <c r="R268" s="139">
        <v>0</v>
      </c>
      <c r="S268" s="142">
        <v>0</v>
      </c>
      <c r="T268" s="140" t="s">
        <v>119</v>
      </c>
      <c r="U268" s="34"/>
      <c r="V268" s="143">
        <v>0</v>
      </c>
      <c r="W268" s="144">
        <v>0</v>
      </c>
      <c r="X268" s="145">
        <v>0</v>
      </c>
      <c r="Y268" s="143">
        <v>0</v>
      </c>
      <c r="Z268" s="144">
        <v>0</v>
      </c>
      <c r="AA268" s="145">
        <v>0</v>
      </c>
      <c r="AB268" s="144">
        <v>0</v>
      </c>
      <c r="AC268" s="145">
        <v>0</v>
      </c>
    </row>
    <row r="269" spans="1:29" s="163" customFormat="1" ht="15" outlineLevel="1">
      <c r="A269" s="534"/>
      <c r="B269" s="537"/>
      <c r="C269" s="535" t="s">
        <v>621</v>
      </c>
      <c r="D269" s="525" t="s">
        <v>622</v>
      </c>
      <c r="E269" s="526" t="s">
        <v>623</v>
      </c>
      <c r="F269" s="527">
        <v>163581</v>
      </c>
      <c r="G269" s="528">
        <v>153727</v>
      </c>
      <c r="H269" s="529">
        <v>0.06410064595028842</v>
      </c>
      <c r="I269" s="527">
        <v>921115</v>
      </c>
      <c r="J269" s="528">
        <v>853330.9999999999</v>
      </c>
      <c r="K269" s="529">
        <v>0.0794345922039632</v>
      </c>
      <c r="L269" s="119"/>
      <c r="M269" s="527">
        <v>16</v>
      </c>
      <c r="N269" s="528">
        <v>0</v>
      </c>
      <c r="O269" s="530">
        <v>16</v>
      </c>
      <c r="P269" s="529" t="s">
        <v>119</v>
      </c>
      <c r="Q269" s="527">
        <v>38</v>
      </c>
      <c r="R269" s="528">
        <v>0</v>
      </c>
      <c r="S269" s="530">
        <v>38</v>
      </c>
      <c r="T269" s="529" t="s">
        <v>119</v>
      </c>
      <c r="U269" s="119"/>
      <c r="V269" s="531">
        <v>0.009781087045561526</v>
      </c>
      <c r="W269" s="532">
        <v>0</v>
      </c>
      <c r="X269" s="533">
        <v>0.009781087045561526</v>
      </c>
      <c r="Y269" s="531">
        <v>0.004125434934834413</v>
      </c>
      <c r="Z269" s="532">
        <v>0</v>
      </c>
      <c r="AA269" s="533">
        <v>0.004125434934834413</v>
      </c>
      <c r="AB269" s="532">
        <v>0</v>
      </c>
      <c r="AC269" s="533">
        <v>0.004125434934834413</v>
      </c>
    </row>
    <row r="270" spans="1:29" s="119" customFormat="1" ht="15" customHeight="1">
      <c r="A270" s="534"/>
      <c r="B270" s="524"/>
      <c r="C270" s="535" t="s">
        <v>624</v>
      </c>
      <c r="D270" s="525" t="s">
        <v>625</v>
      </c>
      <c r="E270" s="526" t="s">
        <v>626</v>
      </c>
      <c r="F270" s="527">
        <v>217683</v>
      </c>
      <c r="G270" s="528">
        <v>204654.99999999997</v>
      </c>
      <c r="H270" s="529">
        <v>0.06365835186044833</v>
      </c>
      <c r="I270" s="527">
        <v>1188856</v>
      </c>
      <c r="J270" s="528">
        <v>1126104</v>
      </c>
      <c r="K270" s="529">
        <v>0.05572487088226308</v>
      </c>
      <c r="M270" s="527">
        <v>398</v>
      </c>
      <c r="N270" s="528">
        <v>363</v>
      </c>
      <c r="O270" s="530">
        <v>35</v>
      </c>
      <c r="P270" s="529">
        <v>0.09641873278236912</v>
      </c>
      <c r="Q270" s="527">
        <v>1959</v>
      </c>
      <c r="R270" s="528">
        <v>1831</v>
      </c>
      <c r="S270" s="530">
        <v>128</v>
      </c>
      <c r="T270" s="529">
        <v>0.06990715456034957</v>
      </c>
      <c r="V270" s="531">
        <v>0.18283467243652465</v>
      </c>
      <c r="W270" s="532">
        <v>0.17737167428110726</v>
      </c>
      <c r="X270" s="533">
        <v>0.005462998155417398</v>
      </c>
      <c r="Y270" s="531">
        <v>0.16478025934175378</v>
      </c>
      <c r="Z270" s="532">
        <v>0.16259599468610358</v>
      </c>
      <c r="AA270" s="533">
        <v>0.002184264655650192</v>
      </c>
      <c r="AB270" s="532">
        <v>0.12897400082174382</v>
      </c>
      <c r="AC270" s="533">
        <v>0.03580625852000996</v>
      </c>
    </row>
    <row r="271" spans="1:29" s="119" customFormat="1" ht="15" customHeight="1">
      <c r="A271" s="538"/>
      <c r="B271" s="524"/>
      <c r="C271" s="539" t="s">
        <v>627</v>
      </c>
      <c r="D271" s="539" t="s">
        <v>627</v>
      </c>
      <c r="E271" s="526" t="s">
        <v>628</v>
      </c>
      <c r="F271" s="527">
        <v>339603</v>
      </c>
      <c r="G271" s="528">
        <v>328872</v>
      </c>
      <c r="H271" s="529">
        <v>0.03262971612055754</v>
      </c>
      <c r="I271" s="541">
        <v>1988802</v>
      </c>
      <c r="J271" s="540">
        <v>1877392</v>
      </c>
      <c r="K271" s="529">
        <v>0.059342960873381756</v>
      </c>
      <c r="M271" s="541">
        <v>560</v>
      </c>
      <c r="N271" s="540">
        <v>401</v>
      </c>
      <c r="O271" s="542">
        <v>159</v>
      </c>
      <c r="P271" s="529">
        <v>0.3965087281795512</v>
      </c>
      <c r="Q271" s="541">
        <v>2619</v>
      </c>
      <c r="R271" s="540">
        <v>2336</v>
      </c>
      <c r="S271" s="542">
        <v>283</v>
      </c>
      <c r="T271" s="529">
        <v>0.12114726027397271</v>
      </c>
      <c r="V271" s="531">
        <v>0.16489842551449782</v>
      </c>
      <c r="W271" s="532">
        <v>0.12193193704541584</v>
      </c>
      <c r="X271" s="533">
        <v>0.04296648846908198</v>
      </c>
      <c r="Y271" s="531">
        <v>0.13168731728950392</v>
      </c>
      <c r="Z271" s="532">
        <v>0.12442792980901164</v>
      </c>
      <c r="AA271" s="533">
        <v>0.007259387480492277</v>
      </c>
      <c r="AB271" s="532">
        <v>2.178393625748739</v>
      </c>
      <c r="AC271" s="533">
        <v>-2.046706308459235</v>
      </c>
    </row>
    <row r="272" spans="1:32" s="93" customFormat="1" ht="15.75">
      <c r="A272" s="543"/>
      <c r="B272" s="544" t="s">
        <v>629</v>
      </c>
      <c r="C272" s="545" t="s">
        <v>629</v>
      </c>
      <c r="D272" s="545" t="s">
        <v>538</v>
      </c>
      <c r="E272" s="546" t="s">
        <v>630</v>
      </c>
      <c r="F272" s="547">
        <v>3322697</v>
      </c>
      <c r="G272" s="548">
        <v>3132847</v>
      </c>
      <c r="H272" s="549">
        <v>0.06059983139936298</v>
      </c>
      <c r="I272" s="551">
        <v>19522493</v>
      </c>
      <c r="J272" s="550">
        <v>18715166</v>
      </c>
      <c r="K272" s="549">
        <v>0.04313758157421632</v>
      </c>
      <c r="M272" s="551">
        <v>28668</v>
      </c>
      <c r="N272" s="550">
        <v>16549</v>
      </c>
      <c r="O272" s="552">
        <v>12119</v>
      </c>
      <c r="P272" s="549">
        <v>0.7323101093721676</v>
      </c>
      <c r="Q272" s="551">
        <v>170324</v>
      </c>
      <c r="R272" s="550">
        <v>100465</v>
      </c>
      <c r="S272" s="552">
        <v>69859</v>
      </c>
      <c r="T272" s="549">
        <v>0.6953565918479072</v>
      </c>
      <c r="V272" s="553">
        <v>0.8627930864595839</v>
      </c>
      <c r="W272" s="554">
        <v>0.5282415643023741</v>
      </c>
      <c r="X272" s="555">
        <v>0.33455152215720974</v>
      </c>
      <c r="Y272" s="553">
        <v>0.8724500503086364</v>
      </c>
      <c r="Z272" s="554">
        <v>0.5368106272741583</v>
      </c>
      <c r="AA272" s="555">
        <v>0.33563942303447813</v>
      </c>
      <c r="AB272" s="554">
        <v>0.491878722640706</v>
      </c>
      <c r="AC272" s="555">
        <v>0.38057132766793045</v>
      </c>
      <c r="AD272" s="556"/>
      <c r="AE272" s="556"/>
      <c r="AF272" s="556"/>
    </row>
    <row r="273" spans="1:32" s="559" customFormat="1" ht="15">
      <c r="A273" s="557"/>
      <c r="B273" s="558"/>
      <c r="C273" s="558"/>
      <c r="E273" s="186"/>
      <c r="F273" s="560">
        <v>0</v>
      </c>
      <c r="G273" s="561">
        <v>0</v>
      </c>
      <c r="H273" s="562"/>
      <c r="I273" s="560">
        <v>0</v>
      </c>
      <c r="J273" s="561">
        <v>0</v>
      </c>
      <c r="K273" s="562"/>
      <c r="L273" s="563"/>
      <c r="M273" s="564"/>
      <c r="N273" s="565"/>
      <c r="O273" s="566"/>
      <c r="P273" s="562"/>
      <c r="Q273" s="564"/>
      <c r="R273" s="565"/>
      <c r="S273" s="566"/>
      <c r="T273" s="562"/>
      <c r="U273" s="563"/>
      <c r="V273" s="567"/>
      <c r="W273" s="568"/>
      <c r="X273" s="569"/>
      <c r="Y273" s="567"/>
      <c r="Z273" s="568"/>
      <c r="AA273" s="569"/>
      <c r="AB273" s="568"/>
      <c r="AC273" s="569"/>
      <c r="AD273" s="570"/>
      <c r="AE273" s="570"/>
      <c r="AF273" s="570"/>
    </row>
    <row r="274" spans="1:32" s="93" customFormat="1" ht="16.5" customHeight="1">
      <c r="A274" s="571"/>
      <c r="B274" s="572" t="s">
        <v>631</v>
      </c>
      <c r="C274" s="573"/>
      <c r="D274" s="574" t="s">
        <v>631</v>
      </c>
      <c r="E274" s="575" t="s">
        <v>631</v>
      </c>
      <c r="F274" s="576">
        <v>4745164</v>
      </c>
      <c r="G274" s="577">
        <v>4483309</v>
      </c>
      <c r="H274" s="578">
        <v>0.05840663670516566</v>
      </c>
      <c r="I274" s="576">
        <v>28130806</v>
      </c>
      <c r="J274" s="577">
        <v>26639716</v>
      </c>
      <c r="K274" s="579">
        <v>0.055972443550073914</v>
      </c>
      <c r="L274" s="119"/>
      <c r="M274" s="576">
        <v>171032</v>
      </c>
      <c r="N274" s="577">
        <v>162343</v>
      </c>
      <c r="O274" s="580">
        <v>8689</v>
      </c>
      <c r="P274" s="578">
        <v>0.053522480180851595</v>
      </c>
      <c r="Q274" s="576">
        <v>996977</v>
      </c>
      <c r="R274" s="577">
        <v>856831</v>
      </c>
      <c r="S274" s="580">
        <v>140146</v>
      </c>
      <c r="T274" s="579">
        <v>0.16356317640234774</v>
      </c>
      <c r="U274" s="119"/>
      <c r="V274" s="581">
        <v>3.6043432850792936</v>
      </c>
      <c r="W274" s="582">
        <v>3.6210531105484813</v>
      </c>
      <c r="X274" s="583">
        <v>-0.016709825469187756</v>
      </c>
      <c r="Y274" s="581">
        <v>3.544075487918832</v>
      </c>
      <c r="Z274" s="582">
        <v>3.2163668711783564</v>
      </c>
      <c r="AA274" s="583">
        <v>0.32770861674047547</v>
      </c>
      <c r="AB274" s="581">
        <v>3.3334799361503804</v>
      </c>
      <c r="AC274" s="583">
        <v>0.21059555176845146</v>
      </c>
      <c r="AD274" s="556"/>
      <c r="AE274" s="556"/>
      <c r="AF274" s="556"/>
    </row>
    <row r="275" spans="1:32" ht="18" customHeight="1" thickBot="1">
      <c r="A275" s="584"/>
      <c r="B275" s="585"/>
      <c r="C275" s="586"/>
      <c r="D275" s="587"/>
      <c r="E275" s="588"/>
      <c r="F275" s="589">
        <v>0</v>
      </c>
      <c r="G275" s="589">
        <v>0</v>
      </c>
      <c r="H275" s="590"/>
      <c r="I275" s="589">
        <v>0</v>
      </c>
      <c r="J275" s="589">
        <v>0</v>
      </c>
      <c r="K275" s="591"/>
      <c r="M275" s="139">
        <v>0</v>
      </c>
      <c r="N275" s="139">
        <v>0</v>
      </c>
      <c r="O275" s="142"/>
      <c r="P275" s="592"/>
      <c r="Q275" s="139">
        <v>0</v>
      </c>
      <c r="R275" s="139">
        <v>0</v>
      </c>
      <c r="S275" s="142"/>
      <c r="T275" s="593"/>
      <c r="V275" s="594"/>
      <c r="W275" s="595"/>
      <c r="X275" s="596"/>
      <c r="Y275" s="594"/>
      <c r="Z275" s="595"/>
      <c r="AA275" s="596"/>
      <c r="AB275" s="594"/>
      <c r="AC275" s="597"/>
      <c r="AD275" s="598"/>
      <c r="AE275" s="598"/>
      <c r="AF275" s="598"/>
    </row>
    <row r="276" spans="1:32" ht="12.75" customHeight="1">
      <c r="A276" s="599"/>
      <c r="B276" s="486"/>
      <c r="C276" s="600" t="s">
        <v>632</v>
      </c>
      <c r="D276" s="146" t="s">
        <v>632</v>
      </c>
      <c r="E276" s="98" t="s">
        <v>632</v>
      </c>
      <c r="F276" s="141">
        <v>199234</v>
      </c>
      <c r="G276" s="139">
        <v>203486</v>
      </c>
      <c r="H276" s="140">
        <v>-0.020895786442310493</v>
      </c>
      <c r="I276" s="141">
        <v>1035755</v>
      </c>
      <c r="J276" s="139">
        <v>1039069</v>
      </c>
      <c r="K276" s="140">
        <v>-0.0031893935821394326</v>
      </c>
      <c r="M276" s="601"/>
      <c r="N276" s="602"/>
      <c r="O276" s="603"/>
      <c r="P276" s="604"/>
      <c r="Q276" s="601"/>
      <c r="R276" s="602"/>
      <c r="S276" s="603"/>
      <c r="T276" s="317"/>
      <c r="V276" s="605"/>
      <c r="W276" s="606"/>
      <c r="X276" s="607"/>
      <c r="Y276" s="605"/>
      <c r="Z276" s="606"/>
      <c r="AA276" s="607"/>
      <c r="AB276" s="605"/>
      <c r="AC276" s="607"/>
      <c r="AD276" s="598"/>
      <c r="AE276" s="598"/>
      <c r="AF276" s="598"/>
    </row>
    <row r="277" spans="1:29" s="119" customFormat="1" ht="15.75" outlineLevel="1">
      <c r="A277" s="608"/>
      <c r="B277" s="609"/>
      <c r="C277" s="610" t="s">
        <v>633</v>
      </c>
      <c r="D277" s="34" t="s">
        <v>634</v>
      </c>
      <c r="E277" s="611" t="s">
        <v>635</v>
      </c>
      <c r="F277" s="612">
        <v>1551399</v>
      </c>
      <c r="G277" s="613">
        <v>1474970</v>
      </c>
      <c r="H277" s="614">
        <v>0.05181732509813752</v>
      </c>
      <c r="I277" s="612">
        <v>8617752</v>
      </c>
      <c r="J277" s="613">
        <v>8452340</v>
      </c>
      <c r="K277" s="614">
        <v>0.019569965240394893</v>
      </c>
      <c r="L277" s="57"/>
      <c r="M277" s="615"/>
      <c r="N277" s="617"/>
      <c r="O277" s="618"/>
      <c r="P277" s="619"/>
      <c r="Q277" s="615"/>
      <c r="R277" s="617"/>
      <c r="S277" s="618"/>
      <c r="T277" s="616"/>
      <c r="U277" s="57"/>
      <c r="V277" s="620"/>
      <c r="W277" s="621"/>
      <c r="X277" s="622"/>
      <c r="Y277" s="620"/>
      <c r="Z277" s="621"/>
      <c r="AA277" s="622"/>
      <c r="AB277" s="620"/>
      <c r="AC277" s="622"/>
    </row>
    <row r="278" spans="1:29" ht="15.75" outlineLevel="1">
      <c r="A278" s="623"/>
      <c r="B278" s="624" t="s">
        <v>636</v>
      </c>
      <c r="C278" s="625" t="s">
        <v>636</v>
      </c>
      <c r="D278" s="626" t="s">
        <v>637</v>
      </c>
      <c r="E278" s="627" t="s">
        <v>637</v>
      </c>
      <c r="F278" s="628">
        <v>1750633</v>
      </c>
      <c r="G278" s="629">
        <v>1678456</v>
      </c>
      <c r="H278" s="630">
        <v>0.043002020904926885</v>
      </c>
      <c r="I278" s="628">
        <v>9653507.000000002</v>
      </c>
      <c r="J278" s="629">
        <v>9491409</v>
      </c>
      <c r="K278" s="631">
        <v>0.01707839162762892</v>
      </c>
      <c r="L278" s="88"/>
      <c r="M278" s="628"/>
      <c r="N278" s="629"/>
      <c r="O278" s="632"/>
      <c r="P278" s="633"/>
      <c r="Q278" s="628"/>
      <c r="R278" s="629"/>
      <c r="S278" s="632"/>
      <c r="T278" s="631"/>
      <c r="U278" s="88"/>
      <c r="V278" s="634"/>
      <c r="W278" s="635"/>
      <c r="X278" s="636"/>
      <c r="Y278" s="634"/>
      <c r="Z278" s="635"/>
      <c r="AA278" s="636"/>
      <c r="AB278" s="635"/>
      <c r="AC278" s="636"/>
    </row>
    <row r="279" spans="1:29" s="93" customFormat="1" ht="16.5" thickBot="1">
      <c r="A279" s="51"/>
      <c r="B279" s="34"/>
      <c r="C279" s="51"/>
      <c r="D279" s="34"/>
      <c r="E279" s="637"/>
      <c r="F279" s="364"/>
      <c r="G279" s="139"/>
      <c r="H279" s="638"/>
      <c r="I279" s="139"/>
      <c r="J279" s="139"/>
      <c r="K279" s="639"/>
      <c r="L279" s="34"/>
      <c r="M279" s="139"/>
      <c r="N279" s="139"/>
      <c r="O279" s="142"/>
      <c r="P279" s="638"/>
      <c r="Q279" s="139"/>
      <c r="R279" s="139"/>
      <c r="S279" s="142"/>
      <c r="T279" s="639"/>
      <c r="U279" s="34"/>
      <c r="V279" s="144"/>
      <c r="W279" s="144"/>
      <c r="X279" s="343"/>
      <c r="Y279" s="144"/>
      <c r="Z279" s="144"/>
      <c r="AA279" s="343"/>
      <c r="AB279" s="144"/>
      <c r="AC279" s="343"/>
    </row>
    <row r="280" spans="1:29" ht="16.5" customHeight="1">
      <c r="A280" s="640" t="s">
        <v>638</v>
      </c>
      <c r="B280" s="641"/>
      <c r="C280" s="642" t="s">
        <v>638</v>
      </c>
      <c r="D280" s="643" t="s">
        <v>639</v>
      </c>
      <c r="E280" s="644" t="s">
        <v>640</v>
      </c>
      <c r="F280" s="645">
        <v>6568861</v>
      </c>
      <c r="G280" s="645">
        <v>6218548</v>
      </c>
      <c r="H280" s="646">
        <v>0.05633356854365368</v>
      </c>
      <c r="I280" s="648">
        <v>37885294</v>
      </c>
      <c r="J280" s="645">
        <v>36124224</v>
      </c>
      <c r="K280" s="647">
        <v>0.048750389766158087</v>
      </c>
      <c r="L280" s="93"/>
      <c r="M280" s="648">
        <v>397662</v>
      </c>
      <c r="N280" s="645">
        <v>378230</v>
      </c>
      <c r="O280" s="649">
        <v>19432</v>
      </c>
      <c r="P280" s="647">
        <v>0.05137614678899083</v>
      </c>
      <c r="Q280" s="648">
        <v>2067630</v>
      </c>
      <c r="R280" s="645">
        <v>1882122</v>
      </c>
      <c r="S280" s="649">
        <v>185508</v>
      </c>
      <c r="T280" s="647">
        <v>0.09856321747474395</v>
      </c>
      <c r="U280" s="93"/>
      <c r="V280" s="650">
        <v>6.053743563762424</v>
      </c>
      <c r="W280" s="651">
        <v>6.08228801964703</v>
      </c>
      <c r="X280" s="652">
        <v>-0.028544455884605746</v>
      </c>
      <c r="Y280" s="650">
        <v>5.4576057928968424</v>
      </c>
      <c r="Z280" s="651">
        <v>5.210138216394627</v>
      </c>
      <c r="AA280" s="652">
        <v>0.24746757650221518</v>
      </c>
      <c r="AB280" s="651">
        <v>5.174791187000595</v>
      </c>
      <c r="AC280" s="653">
        <v>0.2828146058962471</v>
      </c>
    </row>
    <row r="281" spans="1:29" s="93" customFormat="1" ht="20.25" customHeight="1">
      <c r="A281" s="654" t="s">
        <v>641</v>
      </c>
      <c r="B281" s="655"/>
      <c r="C281" s="656" t="s">
        <v>641</v>
      </c>
      <c r="D281" s="657" t="s">
        <v>642</v>
      </c>
      <c r="E281" s="658" t="s">
        <v>640</v>
      </c>
      <c r="F281" s="659">
        <v>8319494</v>
      </c>
      <c r="G281" s="659">
        <v>7897004</v>
      </c>
      <c r="H281" s="660">
        <v>0.05350003621626631</v>
      </c>
      <c r="I281" s="662">
        <v>47538801</v>
      </c>
      <c r="J281" s="659">
        <v>45615633</v>
      </c>
      <c r="K281" s="661">
        <v>0.04216028307663744</v>
      </c>
      <c r="M281" s="662">
        <v>397662</v>
      </c>
      <c r="N281" s="659">
        <v>378230</v>
      </c>
      <c r="O281" s="663">
        <v>19432</v>
      </c>
      <c r="P281" s="661">
        <v>0.05137614678899083</v>
      </c>
      <c r="Q281" s="662">
        <v>2067630</v>
      </c>
      <c r="R281" s="659">
        <v>1882122</v>
      </c>
      <c r="S281" s="663">
        <v>185508</v>
      </c>
      <c r="T281" s="661">
        <v>0.09856321747474395</v>
      </c>
      <c r="V281" s="664">
        <v>4.779882045710953</v>
      </c>
      <c r="W281" s="665">
        <v>4.789537905767808</v>
      </c>
      <c r="X281" s="666">
        <v>-0.009655860056854593</v>
      </c>
      <c r="Y281" s="664">
        <v>4.34935243739109</v>
      </c>
      <c r="Z281" s="665">
        <v>4.126045998309396</v>
      </c>
      <c r="AA281" s="666">
        <v>0.22330643908169456</v>
      </c>
      <c r="AB281" s="665">
        <v>4.146495136982991</v>
      </c>
      <c r="AC281" s="667">
        <v>0.20285730040809913</v>
      </c>
    </row>
    <row r="282" spans="1:29" s="93" customFormat="1" ht="19.5" customHeight="1" thickBot="1">
      <c r="A282" s="668" t="s">
        <v>643</v>
      </c>
      <c r="B282" s="669"/>
      <c r="C282" s="670" t="s">
        <v>643</v>
      </c>
      <c r="D282" s="671" t="s">
        <v>644</v>
      </c>
      <c r="E282" s="176"/>
      <c r="F282" s="659">
        <v>8319494</v>
      </c>
      <c r="G282" s="659">
        <v>7897004</v>
      </c>
      <c r="H282" s="672">
        <v>0.05350003621626631</v>
      </c>
      <c r="I282" s="662">
        <v>47538801</v>
      </c>
      <c r="J282" s="659">
        <v>45615633</v>
      </c>
      <c r="K282" s="673">
        <v>0.04216028307663744</v>
      </c>
      <c r="L282" s="559"/>
      <c r="M282" s="662">
        <v>397671</v>
      </c>
      <c r="N282" s="659">
        <v>378248</v>
      </c>
      <c r="O282" s="663">
        <v>19423</v>
      </c>
      <c r="P282" s="661">
        <v>0.05134990799686978</v>
      </c>
      <c r="Q282" s="662">
        <v>2067695</v>
      </c>
      <c r="R282" s="659">
        <v>1882391</v>
      </c>
      <c r="S282" s="663">
        <v>185304</v>
      </c>
      <c r="T282" s="661">
        <v>0.09844075965089072</v>
      </c>
      <c r="V282" s="664">
        <v>4.779882045710953</v>
      </c>
      <c r="W282" s="665">
        <v>4.789537905767808</v>
      </c>
      <c r="X282" s="666">
        <v>-0.009655860056854593</v>
      </c>
      <c r="Y282" s="664">
        <v>4.34935243739109</v>
      </c>
      <c r="Z282" s="665">
        <v>4.126045998309396</v>
      </c>
      <c r="AA282" s="666">
        <v>0.22330643908169456</v>
      </c>
      <c r="AB282" s="665">
        <v>4.146495136982991</v>
      </c>
      <c r="AC282" s="667">
        <v>0.20285730040809913</v>
      </c>
    </row>
    <row r="283" spans="1:29" s="559" customFormat="1" ht="15">
      <c r="A283" s="674" t="s">
        <v>645</v>
      </c>
      <c r="B283" s="674"/>
      <c r="C283" s="675" t="s">
        <v>645</v>
      </c>
      <c r="D283" s="676"/>
      <c r="E283" s="51"/>
      <c r="F283" s="677">
        <v>8209494</v>
      </c>
      <c r="G283" s="678">
        <v>7784236</v>
      </c>
      <c r="H283" s="679">
        <v>0.05463066638781244</v>
      </c>
      <c r="I283" s="677">
        <v>46781191</v>
      </c>
      <c r="J283" s="678">
        <v>44958611</v>
      </c>
      <c r="K283" s="680">
        <v>0.040539063806931175</v>
      </c>
      <c r="M283" s="677">
        <v>392081</v>
      </c>
      <c r="N283" s="678">
        <v>366182</v>
      </c>
      <c r="O283" s="681">
        <v>25899</v>
      </c>
      <c r="P283" s="680">
        <v>0.07072712476309584</v>
      </c>
      <c r="Q283" s="677">
        <v>2006276</v>
      </c>
      <c r="R283" s="678">
        <v>1813757</v>
      </c>
      <c r="S283" s="681">
        <v>192519</v>
      </c>
      <c r="T283" s="680">
        <v>0.1061437667780194</v>
      </c>
      <c r="V283" s="682">
        <v>4.775945996184418</v>
      </c>
      <c r="W283" s="683">
        <v>4.704148229832703</v>
      </c>
      <c r="X283" s="684">
        <v>0.07179776635171464</v>
      </c>
      <c r="Y283" s="682">
        <v>4.288638140914369</v>
      </c>
      <c r="Z283" s="683">
        <v>4.034281664084329</v>
      </c>
      <c r="AA283" s="684">
        <v>0.2543564768300399</v>
      </c>
      <c r="AB283" s="682">
        <v>4.039692250020612</v>
      </c>
      <c r="AC283" s="684">
        <v>0.24894589089375696</v>
      </c>
    </row>
    <row r="284" spans="1:29" s="559" customFormat="1" ht="15">
      <c r="A284" s="674" t="s">
        <v>646</v>
      </c>
      <c r="B284" s="674"/>
      <c r="C284" s="675" t="s">
        <v>646</v>
      </c>
      <c r="D284" s="676"/>
      <c r="E284" s="51"/>
      <c r="F284" s="685">
        <v>8209494</v>
      </c>
      <c r="G284" s="686">
        <v>7784236</v>
      </c>
      <c r="H284" s="687">
        <v>0.05463066638781244</v>
      </c>
      <c r="I284" s="685">
        <v>46781191</v>
      </c>
      <c r="J284" s="686">
        <v>44958611</v>
      </c>
      <c r="K284" s="688">
        <v>0.040539063806931175</v>
      </c>
      <c r="M284" s="685">
        <v>385455</v>
      </c>
      <c r="N284" s="686">
        <v>357300</v>
      </c>
      <c r="O284" s="689">
        <v>28155</v>
      </c>
      <c r="P284" s="688">
        <v>0.07879932829554992</v>
      </c>
      <c r="Q284" s="685">
        <v>1967117</v>
      </c>
      <c r="R284" s="686">
        <v>1761250</v>
      </c>
      <c r="S284" s="689">
        <v>205867</v>
      </c>
      <c r="T284" s="688">
        <v>0.11688687012065291</v>
      </c>
      <c r="V284" s="690">
        <v>4.695234566222961</v>
      </c>
      <c r="W284" s="691">
        <v>4.590045831087341</v>
      </c>
      <c r="X284" s="692">
        <v>0.10518873513561999</v>
      </c>
      <c r="Y284" s="690">
        <v>4.2049314221179195</v>
      </c>
      <c r="Z284" s="691">
        <v>3.9174920239417537</v>
      </c>
      <c r="AA284" s="692">
        <v>0.2874393981761658</v>
      </c>
      <c r="AB284" s="690">
        <v>3.948406340473702</v>
      </c>
      <c r="AC284" s="692">
        <v>0.2565250816442175</v>
      </c>
    </row>
    <row r="285" spans="1:29" s="93" customFormat="1" ht="19.5" customHeight="1">
      <c r="A285" s="693"/>
      <c r="B285" s="693"/>
      <c r="C285" s="693"/>
      <c r="D285" s="694"/>
      <c r="E285" s="34"/>
      <c r="F285" s="506"/>
      <c r="G285" s="506"/>
      <c r="H285" s="506"/>
      <c r="I285" s="506"/>
      <c r="J285" s="506"/>
      <c r="K285" s="695"/>
      <c r="L285" s="559"/>
      <c r="M285" s="506"/>
      <c r="N285" s="506"/>
      <c r="O285" s="508"/>
      <c r="P285" s="696"/>
      <c r="Q285" s="506"/>
      <c r="R285" s="506"/>
      <c r="S285" s="508"/>
      <c r="T285" s="696"/>
      <c r="V285" s="509"/>
      <c r="W285" s="509"/>
      <c r="X285" s="510"/>
      <c r="Y285" s="509"/>
      <c r="Z285" s="509"/>
      <c r="AA285" s="510"/>
      <c r="AB285" s="509"/>
      <c r="AC285" s="510"/>
    </row>
    <row r="286" spans="1:29" s="93" customFormat="1" ht="19.5" customHeight="1">
      <c r="A286" s="693"/>
      <c r="B286" s="693"/>
      <c r="C286" s="693"/>
      <c r="D286" s="694"/>
      <c r="E286" s="34"/>
      <c r="F286" s="506"/>
      <c r="G286" s="506"/>
      <c r="H286" s="506"/>
      <c r="I286" s="506"/>
      <c r="J286" s="506"/>
      <c r="K286" s="695"/>
      <c r="L286" s="559"/>
      <c r="M286" s="506"/>
      <c r="N286" s="506"/>
      <c r="O286" s="508"/>
      <c r="P286" s="696"/>
      <c r="Q286" s="506"/>
      <c r="R286" s="506"/>
      <c r="S286" s="508"/>
      <c r="T286" s="696"/>
      <c r="V286" s="509"/>
      <c r="W286" s="509"/>
      <c r="X286" s="510"/>
      <c r="Y286" s="509"/>
      <c r="Z286" s="509"/>
      <c r="AA286" s="510"/>
      <c r="AB286" s="509"/>
      <c r="AC286" s="510"/>
    </row>
    <row r="287" spans="1:29" s="559" customFormat="1" ht="15">
      <c r="A287" s="697" t="s">
        <v>647</v>
      </c>
      <c r="B287" s="51"/>
      <c r="C287" s="51"/>
      <c r="D287" s="34"/>
      <c r="E287" s="51"/>
      <c r="F287" s="34"/>
      <c r="G287" s="34"/>
      <c r="H287" s="34"/>
      <c r="I287" s="51"/>
      <c r="J287" s="51"/>
      <c r="K287" s="698"/>
      <c r="L287" s="34"/>
      <c r="M287" s="51"/>
      <c r="N287" s="51"/>
      <c r="O287" s="142"/>
      <c r="P287" s="51"/>
      <c r="Q287" s="34"/>
      <c r="R287" s="34"/>
      <c r="S287" s="271"/>
      <c r="T287" s="699" t="s">
        <v>119</v>
      </c>
      <c r="U287" s="34"/>
      <c r="V287" s="34"/>
      <c r="W287" s="34"/>
      <c r="X287" s="343"/>
      <c r="Y287" s="51"/>
      <c r="Z287" s="51"/>
      <c r="AA287" s="343"/>
      <c r="AB287" s="34"/>
      <c r="AC287" s="343"/>
    </row>
    <row r="288" spans="1:29" ht="15">
      <c r="A288" s="697" t="s">
        <v>648</v>
      </c>
      <c r="B288" s="51"/>
      <c r="C288" s="51"/>
      <c r="E288" s="486"/>
      <c r="F288" s="139"/>
      <c r="G288" s="139"/>
      <c r="H288" s="139"/>
      <c r="I288" s="139"/>
      <c r="J288" s="139"/>
      <c r="K288" s="698"/>
      <c r="M288" s="51"/>
      <c r="N288" s="139"/>
      <c r="O288" s="142"/>
      <c r="P288" s="51"/>
      <c r="Q288" s="139"/>
      <c r="R288" s="51"/>
      <c r="S288" s="142"/>
      <c r="T288" s="698" t="s">
        <v>119</v>
      </c>
      <c r="X288" s="343"/>
      <c r="AA288" s="343"/>
      <c r="AC288" s="343"/>
    </row>
    <row r="289" spans="11:29" ht="14.25">
      <c r="K289" s="702"/>
      <c r="O289" s="703"/>
      <c r="S289" s="703"/>
      <c r="T289" s="702" t="s">
        <v>119</v>
      </c>
      <c r="X289" s="343"/>
      <c r="AA289" s="51"/>
      <c r="AC289" s="343"/>
    </row>
    <row r="290" spans="11:29" ht="14.25">
      <c r="K290" s="702"/>
      <c r="O290" s="703"/>
      <c r="S290" s="703"/>
      <c r="T290" s="702" t="s">
        <v>119</v>
      </c>
      <c r="X290" s="343"/>
      <c r="AA290" s="51"/>
      <c r="AC290" s="343"/>
    </row>
    <row r="291" spans="1:29" ht="14.25">
      <c r="A291" s="51"/>
      <c r="B291" s="34"/>
      <c r="C291" s="51"/>
      <c r="E291" s="704"/>
      <c r="F291" s="139"/>
      <c r="G291" s="139"/>
      <c r="H291" s="139"/>
      <c r="I291" s="139"/>
      <c r="J291" s="139"/>
      <c r="K291" s="698"/>
      <c r="M291" s="139"/>
      <c r="N291" s="139"/>
      <c r="O291" s="142"/>
      <c r="P291" s="139"/>
      <c r="Q291" s="139"/>
      <c r="R291" s="139"/>
      <c r="S291" s="142"/>
      <c r="T291" s="139"/>
      <c r="X291" s="343"/>
      <c r="AA291" s="51"/>
      <c r="AC291" s="343"/>
    </row>
    <row r="292" spans="15:29" ht="14.25">
      <c r="O292" s="703"/>
      <c r="T292" s="29" t="s">
        <v>119</v>
      </c>
      <c r="X292" s="343"/>
      <c r="AC292" s="343"/>
    </row>
    <row r="293" spans="15:29" ht="14.25">
      <c r="O293" s="703"/>
      <c r="T293" s="29" t="s">
        <v>119</v>
      </c>
      <c r="X293" s="343"/>
      <c r="AC293" s="343"/>
    </row>
    <row r="294" spans="15:29" ht="14.25">
      <c r="O294" s="703"/>
      <c r="T294" s="29" t="s">
        <v>119</v>
      </c>
      <c r="X294" s="343"/>
      <c r="AC294" s="343"/>
    </row>
    <row r="295" spans="15:29" ht="14.25">
      <c r="O295" s="703"/>
      <c r="T295" s="29" t="s">
        <v>119</v>
      </c>
      <c r="X295" s="343"/>
      <c r="AC295" s="343"/>
    </row>
    <row r="296" spans="15:29" ht="14.25">
      <c r="O296" s="703"/>
      <c r="T296" s="29" t="s">
        <v>119</v>
      </c>
      <c r="X296" s="343"/>
      <c r="AC296" s="343"/>
    </row>
    <row r="297" spans="15:29" ht="14.25">
      <c r="O297" s="703"/>
      <c r="T297" s="29" t="s">
        <v>119</v>
      </c>
      <c r="X297" s="343"/>
      <c r="AC297" s="343"/>
    </row>
    <row r="298" spans="15:29" ht="14.25">
      <c r="O298" s="703"/>
      <c r="T298" s="29" t="s">
        <v>119</v>
      </c>
      <c r="X298" s="343"/>
      <c r="AC298" s="343"/>
    </row>
    <row r="299" spans="15:29" ht="14.25">
      <c r="O299" s="703"/>
      <c r="T299" s="29" t="s">
        <v>119</v>
      </c>
      <c r="X299" s="343"/>
      <c r="AC299" s="343"/>
    </row>
    <row r="300" spans="15:29" ht="14.25">
      <c r="O300" s="703"/>
      <c r="T300" s="29" t="s">
        <v>119</v>
      </c>
      <c r="X300" s="343"/>
      <c r="AC300" s="343"/>
    </row>
    <row r="301" spans="15:29" ht="14.25">
      <c r="O301" s="703"/>
      <c r="T301" s="29" t="s">
        <v>119</v>
      </c>
      <c r="X301" s="343"/>
      <c r="AC301" s="343"/>
    </row>
    <row r="302" spans="15:29" ht="14.25">
      <c r="O302" s="703"/>
      <c r="T302" s="29" t="s">
        <v>119</v>
      </c>
      <c r="X302" s="343"/>
      <c r="AC302" s="343"/>
    </row>
    <row r="303" spans="15:29" ht="14.25">
      <c r="O303" s="703"/>
      <c r="T303" s="29" t="s">
        <v>119</v>
      </c>
      <c r="X303" s="343"/>
      <c r="AC303" s="343"/>
    </row>
    <row r="304" spans="15:29" ht="14.25">
      <c r="O304" s="703"/>
      <c r="T304" s="29" t="s">
        <v>119</v>
      </c>
      <c r="X304" s="343"/>
      <c r="AC304" s="343"/>
    </row>
    <row r="305" spans="15:29" ht="14.25">
      <c r="O305" s="703"/>
      <c r="T305" s="29" t="s">
        <v>119</v>
      </c>
      <c r="X305" s="343"/>
      <c r="AC305" s="343"/>
    </row>
    <row r="306" spans="15:29" ht="14.25">
      <c r="O306" s="703"/>
      <c r="T306" s="29" t="s">
        <v>119</v>
      </c>
      <c r="X306" s="343"/>
      <c r="AC306" s="343"/>
    </row>
    <row r="307" spans="15:29" ht="14.25">
      <c r="O307" s="703"/>
      <c r="T307" s="29" t="s">
        <v>119</v>
      </c>
      <c r="X307" s="343"/>
      <c r="AC307" s="343"/>
    </row>
    <row r="308" spans="15:29" ht="14.25">
      <c r="O308" s="703"/>
      <c r="T308" s="29" t="s">
        <v>119</v>
      </c>
      <c r="X308" s="343"/>
      <c r="AC308" s="343"/>
    </row>
    <row r="309" spans="15:29" ht="14.25">
      <c r="O309" s="703"/>
      <c r="T309" s="29" t="s">
        <v>119</v>
      </c>
      <c r="X309" s="343"/>
      <c r="AC309" s="343"/>
    </row>
    <row r="310" spans="15:29" ht="14.25">
      <c r="O310" s="703"/>
      <c r="T310" s="29" t="s">
        <v>119</v>
      </c>
      <c r="X310" s="343"/>
      <c r="AC310" s="343"/>
    </row>
    <row r="311" spans="15:29" ht="14.25">
      <c r="O311" s="703"/>
      <c r="T311" s="29" t="s">
        <v>119</v>
      </c>
      <c r="X311" s="343"/>
      <c r="AC311" s="343"/>
    </row>
    <row r="312" spans="15:29" ht="14.25">
      <c r="O312" s="703"/>
      <c r="T312" s="29" t="s">
        <v>119</v>
      </c>
      <c r="X312" s="343"/>
      <c r="AC312" s="343"/>
    </row>
    <row r="313" spans="15:29" ht="14.25">
      <c r="O313" s="703"/>
      <c r="T313" s="29" t="s">
        <v>119</v>
      </c>
      <c r="X313" s="343"/>
      <c r="AC313" s="343"/>
    </row>
    <row r="314" spans="15:29" ht="14.25">
      <c r="O314" s="703"/>
      <c r="T314" s="29" t="s">
        <v>119</v>
      </c>
      <c r="X314" s="343"/>
      <c r="AC314" s="343"/>
    </row>
    <row r="315" spans="15:29" ht="14.25">
      <c r="O315" s="703"/>
      <c r="T315" s="29" t="s">
        <v>119</v>
      </c>
      <c r="X315" s="343"/>
      <c r="AC315" s="343"/>
    </row>
    <row r="316" spans="15:29" ht="14.25">
      <c r="O316" s="703"/>
      <c r="T316" s="29" t="s">
        <v>119</v>
      </c>
      <c r="X316" s="343"/>
      <c r="AC316" s="343"/>
    </row>
    <row r="317" spans="15:29" ht="14.25">
      <c r="O317" s="703"/>
      <c r="T317" s="29" t="s">
        <v>119</v>
      </c>
      <c r="X317" s="343"/>
      <c r="AC317" s="343"/>
    </row>
    <row r="318" spans="15:29" ht="14.25">
      <c r="O318" s="703"/>
      <c r="T318" s="29" t="s">
        <v>119</v>
      </c>
      <c r="X318" s="343"/>
      <c r="AC318" s="343"/>
    </row>
    <row r="319" spans="15:29" ht="14.25">
      <c r="O319" s="703"/>
      <c r="T319" s="29" t="s">
        <v>119</v>
      </c>
      <c r="X319" s="343"/>
      <c r="AC319" s="343"/>
    </row>
    <row r="320" spans="15:29" ht="14.25">
      <c r="O320" s="703"/>
      <c r="T320" s="29" t="s">
        <v>119</v>
      </c>
      <c r="X320" s="343"/>
      <c r="AC320" s="343"/>
    </row>
    <row r="321" spans="15:29" ht="14.25">
      <c r="O321" s="703"/>
      <c r="T321" s="29" t="s">
        <v>119</v>
      </c>
      <c r="X321" s="343"/>
      <c r="AC321" s="343"/>
    </row>
    <row r="322" spans="15:29" ht="14.25">
      <c r="O322" s="703"/>
      <c r="T322" s="29" t="s">
        <v>119</v>
      </c>
      <c r="X322" s="343"/>
      <c r="AC322" s="343"/>
    </row>
    <row r="323" spans="15:29" ht="14.25">
      <c r="O323" s="703"/>
      <c r="T323" s="29" t="s">
        <v>119</v>
      </c>
      <c r="X323" s="343"/>
      <c r="AC323" s="343"/>
    </row>
    <row r="324" spans="15:29" ht="14.25">
      <c r="O324" s="703"/>
      <c r="T324" s="29" t="s">
        <v>119</v>
      </c>
      <c r="X324" s="343"/>
      <c r="AC324" s="343"/>
    </row>
    <row r="325" spans="15:29" ht="14.25">
      <c r="O325" s="703"/>
      <c r="T325" s="29" t="s">
        <v>119</v>
      </c>
      <c r="X325" s="343"/>
      <c r="AC325" s="343"/>
    </row>
    <row r="326" spans="15:29" ht="14.25">
      <c r="O326" s="703"/>
      <c r="T326" s="29" t="s">
        <v>119</v>
      </c>
      <c r="X326" s="343"/>
      <c r="AC326" s="343"/>
    </row>
    <row r="327" spans="15:29" ht="14.25">
      <c r="O327" s="703"/>
      <c r="T327" s="29" t="s">
        <v>119</v>
      </c>
      <c r="X327" s="343"/>
      <c r="AC327" s="343"/>
    </row>
    <row r="328" spans="15:29" ht="14.25">
      <c r="O328" s="703"/>
      <c r="T328" s="29" t="s">
        <v>119</v>
      </c>
      <c r="X328" s="343"/>
      <c r="AC328" s="343"/>
    </row>
    <row r="329" spans="15:29" ht="14.25">
      <c r="O329" s="703"/>
      <c r="X329" s="343"/>
      <c r="AC329" s="343"/>
    </row>
    <row r="330" spans="15:29" ht="14.25">
      <c r="O330" s="703"/>
      <c r="X330" s="343"/>
      <c r="AC330" s="343"/>
    </row>
    <row r="331" spans="15:29" ht="14.25">
      <c r="O331" s="703"/>
      <c r="X331" s="343"/>
      <c r="AC331" s="343"/>
    </row>
    <row r="332" spans="15:29" ht="14.25">
      <c r="O332" s="703"/>
      <c r="X332" s="343"/>
      <c r="AC332" s="343"/>
    </row>
    <row r="333" spans="15:29" ht="14.25">
      <c r="O333" s="703"/>
      <c r="X333" s="343"/>
      <c r="AC333" s="343"/>
    </row>
    <row r="334" spans="15:24" ht="14.25">
      <c r="O334" s="703"/>
      <c r="X334" s="343"/>
    </row>
    <row r="335" spans="15:24" ht="14.25">
      <c r="O335" s="703"/>
      <c r="X335" s="343"/>
    </row>
    <row r="336" ht="14.25">
      <c r="O336" s="703"/>
    </row>
    <row r="337" ht="14.25">
      <c r="O337" s="703"/>
    </row>
    <row r="338" ht="14.25">
      <c r="O338" s="703"/>
    </row>
    <row r="339" ht="14.25">
      <c r="O339" s="703"/>
    </row>
    <row r="340" ht="14.25">
      <c r="O340" s="703"/>
    </row>
    <row r="341" ht="14.25">
      <c r="O341" s="703"/>
    </row>
    <row r="342" spans="1:57" s="700" customFormat="1" ht="14.25">
      <c r="A342" s="29"/>
      <c r="B342" s="30"/>
      <c r="C342" s="29"/>
      <c r="D342" s="34"/>
      <c r="E342" s="51"/>
      <c r="F342" s="701"/>
      <c r="G342" s="701"/>
      <c r="H342" s="701"/>
      <c r="I342" s="701"/>
      <c r="J342" s="701"/>
      <c r="K342" s="701"/>
      <c r="L342" s="34"/>
      <c r="M342" s="29"/>
      <c r="N342" s="29"/>
      <c r="O342" s="703"/>
      <c r="P342" s="29"/>
      <c r="Q342" s="29"/>
      <c r="R342" s="29"/>
      <c r="S342" s="29"/>
      <c r="T342" s="29"/>
      <c r="U342" s="34"/>
      <c r="AC342" s="51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</row>
    <row r="343" spans="1:57" s="700" customFormat="1" ht="14.25">
      <c r="A343" s="29"/>
      <c r="B343" s="30"/>
      <c r="C343" s="29"/>
      <c r="D343" s="34"/>
      <c r="E343" s="51"/>
      <c r="F343" s="701"/>
      <c r="G343" s="701"/>
      <c r="H343" s="701"/>
      <c r="I343" s="701"/>
      <c r="J343" s="701"/>
      <c r="K343" s="701"/>
      <c r="L343" s="34"/>
      <c r="M343" s="29"/>
      <c r="N343" s="29"/>
      <c r="O343" s="703"/>
      <c r="P343" s="29"/>
      <c r="Q343" s="29"/>
      <c r="R343" s="29"/>
      <c r="S343" s="29"/>
      <c r="T343" s="29"/>
      <c r="U343" s="34"/>
      <c r="AC343" s="51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</row>
    <row r="344" spans="1:57" s="700" customFormat="1" ht="14.25">
      <c r="A344" s="29"/>
      <c r="B344" s="30"/>
      <c r="C344" s="29"/>
      <c r="D344" s="34"/>
      <c r="E344" s="51"/>
      <c r="F344" s="701"/>
      <c r="G344" s="701"/>
      <c r="H344" s="701"/>
      <c r="I344" s="701"/>
      <c r="J344" s="701"/>
      <c r="K344" s="701"/>
      <c r="L344" s="34"/>
      <c r="M344" s="29"/>
      <c r="N344" s="29"/>
      <c r="O344" s="703"/>
      <c r="P344" s="29"/>
      <c r="Q344" s="29"/>
      <c r="R344" s="29"/>
      <c r="S344" s="29"/>
      <c r="T344" s="29"/>
      <c r="U344" s="34"/>
      <c r="AC344" s="51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</row>
    <row r="345" spans="1:57" s="700" customFormat="1" ht="14.25">
      <c r="A345" s="29"/>
      <c r="B345" s="30"/>
      <c r="C345" s="29"/>
      <c r="D345" s="34"/>
      <c r="E345" s="51"/>
      <c r="F345" s="701"/>
      <c r="G345" s="701"/>
      <c r="H345" s="701"/>
      <c r="I345" s="701"/>
      <c r="J345" s="701"/>
      <c r="K345" s="701"/>
      <c r="L345" s="34"/>
      <c r="M345" s="29"/>
      <c r="N345" s="29"/>
      <c r="O345" s="703"/>
      <c r="P345" s="29"/>
      <c r="Q345" s="29"/>
      <c r="R345" s="29"/>
      <c r="S345" s="29"/>
      <c r="T345" s="29"/>
      <c r="U345" s="34"/>
      <c r="AC345" s="51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</row>
    <row r="346" spans="1:57" s="700" customFormat="1" ht="14.25">
      <c r="A346" s="29"/>
      <c r="B346" s="30"/>
      <c r="C346" s="29"/>
      <c r="D346" s="34"/>
      <c r="E346" s="51"/>
      <c r="F346" s="701"/>
      <c r="G346" s="701"/>
      <c r="H346" s="701"/>
      <c r="I346" s="701"/>
      <c r="J346" s="701"/>
      <c r="K346" s="701"/>
      <c r="L346" s="34"/>
      <c r="M346" s="29"/>
      <c r="N346" s="29"/>
      <c r="O346" s="703"/>
      <c r="P346" s="29"/>
      <c r="Q346" s="29"/>
      <c r="R346" s="29"/>
      <c r="S346" s="29"/>
      <c r="T346" s="29"/>
      <c r="U346" s="34"/>
      <c r="AC346" s="51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</row>
    <row r="347" spans="1:57" s="700" customFormat="1" ht="14.25">
      <c r="A347" s="29"/>
      <c r="B347" s="30"/>
      <c r="C347" s="29"/>
      <c r="D347" s="34"/>
      <c r="E347" s="51"/>
      <c r="F347" s="701"/>
      <c r="G347" s="701"/>
      <c r="H347" s="701"/>
      <c r="I347" s="701"/>
      <c r="J347" s="701"/>
      <c r="K347" s="701"/>
      <c r="L347" s="34"/>
      <c r="M347" s="29"/>
      <c r="N347" s="29"/>
      <c r="O347" s="703"/>
      <c r="P347" s="29"/>
      <c r="Q347" s="29"/>
      <c r="R347" s="29"/>
      <c r="S347" s="29"/>
      <c r="T347" s="29"/>
      <c r="U347" s="34"/>
      <c r="AC347" s="51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</row>
    <row r="348" spans="1:57" s="700" customFormat="1" ht="14.25">
      <c r="A348" s="29"/>
      <c r="B348" s="30"/>
      <c r="C348" s="29"/>
      <c r="D348" s="34"/>
      <c r="E348" s="51"/>
      <c r="F348" s="701"/>
      <c r="G348" s="701"/>
      <c r="H348" s="701"/>
      <c r="I348" s="701"/>
      <c r="J348" s="701"/>
      <c r="K348" s="701"/>
      <c r="L348" s="34"/>
      <c r="M348" s="29"/>
      <c r="N348" s="29"/>
      <c r="O348" s="703"/>
      <c r="P348" s="29"/>
      <c r="Q348" s="29"/>
      <c r="R348" s="29"/>
      <c r="S348" s="29"/>
      <c r="T348" s="29"/>
      <c r="U348" s="34"/>
      <c r="AC348" s="51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</row>
    <row r="349" spans="1:57" s="700" customFormat="1" ht="14.25">
      <c r="A349" s="29"/>
      <c r="B349" s="30"/>
      <c r="C349" s="29"/>
      <c r="D349" s="34"/>
      <c r="E349" s="51"/>
      <c r="F349" s="701"/>
      <c r="G349" s="701"/>
      <c r="H349" s="701"/>
      <c r="I349" s="701"/>
      <c r="J349" s="701"/>
      <c r="K349" s="701"/>
      <c r="L349" s="34"/>
      <c r="M349" s="29"/>
      <c r="N349" s="29"/>
      <c r="O349" s="703"/>
      <c r="P349" s="29"/>
      <c r="Q349" s="29"/>
      <c r="R349" s="29"/>
      <c r="S349" s="29"/>
      <c r="T349" s="29"/>
      <c r="U349" s="34"/>
      <c r="AC349" s="51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</row>
    <row r="350" spans="1:57" s="700" customFormat="1" ht="14.25">
      <c r="A350" s="29"/>
      <c r="B350" s="30"/>
      <c r="C350" s="29"/>
      <c r="D350" s="34"/>
      <c r="E350" s="51"/>
      <c r="F350" s="701"/>
      <c r="G350" s="701"/>
      <c r="H350" s="701"/>
      <c r="I350" s="701"/>
      <c r="J350" s="701"/>
      <c r="K350" s="701"/>
      <c r="L350" s="34"/>
      <c r="M350" s="29"/>
      <c r="N350" s="29"/>
      <c r="O350" s="703"/>
      <c r="P350" s="29"/>
      <c r="Q350" s="29"/>
      <c r="R350" s="29"/>
      <c r="S350" s="29"/>
      <c r="T350" s="29"/>
      <c r="U350" s="34"/>
      <c r="AC350" s="51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</row>
    <row r="351" spans="1:57" s="700" customFormat="1" ht="14.25">
      <c r="A351" s="29"/>
      <c r="B351" s="30"/>
      <c r="C351" s="29"/>
      <c r="D351" s="34"/>
      <c r="E351" s="51"/>
      <c r="F351" s="701"/>
      <c r="G351" s="701"/>
      <c r="H351" s="701"/>
      <c r="I351" s="701"/>
      <c r="J351" s="701"/>
      <c r="K351" s="701"/>
      <c r="L351" s="34"/>
      <c r="M351" s="29"/>
      <c r="N351" s="29"/>
      <c r="O351" s="703"/>
      <c r="P351" s="29"/>
      <c r="Q351" s="29"/>
      <c r="R351" s="29"/>
      <c r="S351" s="29"/>
      <c r="T351" s="29"/>
      <c r="U351" s="34"/>
      <c r="AC351" s="51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</row>
    <row r="352" spans="1:57" s="700" customFormat="1" ht="14.25">
      <c r="A352" s="29"/>
      <c r="B352" s="30"/>
      <c r="C352" s="29"/>
      <c r="D352" s="34"/>
      <c r="E352" s="51"/>
      <c r="F352" s="701"/>
      <c r="G352" s="701"/>
      <c r="H352" s="701"/>
      <c r="I352" s="701"/>
      <c r="J352" s="701"/>
      <c r="K352" s="701"/>
      <c r="L352" s="34"/>
      <c r="M352" s="29"/>
      <c r="N352" s="29"/>
      <c r="O352" s="703"/>
      <c r="P352" s="29"/>
      <c r="Q352" s="29"/>
      <c r="R352" s="29"/>
      <c r="S352" s="29"/>
      <c r="T352" s="29"/>
      <c r="U352" s="34"/>
      <c r="AC352" s="51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</row>
    <row r="353" spans="1:57" s="700" customFormat="1" ht="14.25">
      <c r="A353" s="29"/>
      <c r="B353" s="30"/>
      <c r="C353" s="29"/>
      <c r="D353" s="34"/>
      <c r="E353" s="51"/>
      <c r="F353" s="701"/>
      <c r="G353" s="701"/>
      <c r="H353" s="701"/>
      <c r="I353" s="701"/>
      <c r="J353" s="701"/>
      <c r="K353" s="701"/>
      <c r="L353" s="34"/>
      <c r="M353" s="29"/>
      <c r="N353" s="29"/>
      <c r="O353" s="703"/>
      <c r="P353" s="29"/>
      <c r="Q353" s="29"/>
      <c r="R353" s="29"/>
      <c r="S353" s="29"/>
      <c r="T353" s="29"/>
      <c r="U353" s="34"/>
      <c r="AC353" s="51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</row>
    <row r="354" spans="1:57" s="700" customFormat="1" ht="14.25">
      <c r="A354" s="29"/>
      <c r="B354" s="30"/>
      <c r="C354" s="29"/>
      <c r="D354" s="34"/>
      <c r="E354" s="51"/>
      <c r="F354" s="701"/>
      <c r="G354" s="701"/>
      <c r="H354" s="701"/>
      <c r="I354" s="701"/>
      <c r="J354" s="701"/>
      <c r="K354" s="701"/>
      <c r="L354" s="34"/>
      <c r="M354" s="29"/>
      <c r="N354" s="29"/>
      <c r="O354" s="703"/>
      <c r="P354" s="29"/>
      <c r="Q354" s="29"/>
      <c r="R354" s="29"/>
      <c r="S354" s="29"/>
      <c r="T354" s="29"/>
      <c r="U354" s="34"/>
      <c r="AC354" s="51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</row>
    <row r="355" spans="1:57" s="700" customFormat="1" ht="14.25">
      <c r="A355" s="29"/>
      <c r="B355" s="30"/>
      <c r="C355" s="29"/>
      <c r="D355" s="34"/>
      <c r="E355" s="51"/>
      <c r="F355" s="701"/>
      <c r="G355" s="701"/>
      <c r="H355" s="701"/>
      <c r="I355" s="701"/>
      <c r="J355" s="701"/>
      <c r="K355" s="701"/>
      <c r="L355" s="34"/>
      <c r="M355" s="29"/>
      <c r="N355" s="29"/>
      <c r="O355" s="703"/>
      <c r="P355" s="29"/>
      <c r="Q355" s="29"/>
      <c r="R355" s="29"/>
      <c r="S355" s="29"/>
      <c r="T355" s="29"/>
      <c r="U355" s="34"/>
      <c r="AC355" s="51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</row>
    <row r="356" spans="1:57" s="700" customFormat="1" ht="14.25">
      <c r="A356" s="29"/>
      <c r="B356" s="30"/>
      <c r="C356" s="29"/>
      <c r="D356" s="34"/>
      <c r="E356" s="51"/>
      <c r="F356" s="701"/>
      <c r="G356" s="701"/>
      <c r="H356" s="701"/>
      <c r="I356" s="701"/>
      <c r="J356" s="701"/>
      <c r="K356" s="701"/>
      <c r="L356" s="34"/>
      <c r="M356" s="29"/>
      <c r="N356" s="29"/>
      <c r="O356" s="703"/>
      <c r="P356" s="29"/>
      <c r="Q356" s="29"/>
      <c r="R356" s="29"/>
      <c r="S356" s="29"/>
      <c r="T356" s="29"/>
      <c r="U356" s="34"/>
      <c r="AC356" s="51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</row>
    <row r="357" spans="1:57" s="700" customFormat="1" ht="14.25">
      <c r="A357" s="29"/>
      <c r="B357" s="30"/>
      <c r="C357" s="29"/>
      <c r="D357" s="34"/>
      <c r="E357" s="51"/>
      <c r="F357" s="701"/>
      <c r="G357" s="701"/>
      <c r="H357" s="701"/>
      <c r="I357" s="701"/>
      <c r="J357" s="701"/>
      <c r="K357" s="701"/>
      <c r="L357" s="34"/>
      <c r="M357" s="29"/>
      <c r="N357" s="29"/>
      <c r="O357" s="703"/>
      <c r="P357" s="29"/>
      <c r="Q357" s="29"/>
      <c r="R357" s="29"/>
      <c r="S357" s="29"/>
      <c r="T357" s="29"/>
      <c r="U357" s="34"/>
      <c r="AC357" s="51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</row>
    <row r="358" spans="1:57" s="700" customFormat="1" ht="14.25">
      <c r="A358" s="29"/>
      <c r="B358" s="30"/>
      <c r="C358" s="29"/>
      <c r="D358" s="34"/>
      <c r="E358" s="51"/>
      <c r="F358" s="701"/>
      <c r="G358" s="701"/>
      <c r="H358" s="701"/>
      <c r="I358" s="701"/>
      <c r="J358" s="701"/>
      <c r="K358" s="701"/>
      <c r="L358" s="34"/>
      <c r="M358" s="29"/>
      <c r="N358" s="29"/>
      <c r="O358" s="703"/>
      <c r="P358" s="29"/>
      <c r="Q358" s="29"/>
      <c r="R358" s="29"/>
      <c r="S358" s="29"/>
      <c r="T358" s="29"/>
      <c r="U358" s="34"/>
      <c r="AC358" s="51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</row>
    <row r="359" spans="1:57" s="700" customFormat="1" ht="14.25">
      <c r="A359" s="29"/>
      <c r="B359" s="30"/>
      <c r="C359" s="29"/>
      <c r="D359" s="34"/>
      <c r="E359" s="51"/>
      <c r="F359" s="701"/>
      <c r="G359" s="701"/>
      <c r="H359" s="701"/>
      <c r="I359" s="701"/>
      <c r="J359" s="701"/>
      <c r="K359" s="701"/>
      <c r="L359" s="34"/>
      <c r="M359" s="29"/>
      <c r="N359" s="29"/>
      <c r="O359" s="703"/>
      <c r="P359" s="29"/>
      <c r="Q359" s="29"/>
      <c r="R359" s="29"/>
      <c r="S359" s="29"/>
      <c r="T359" s="29"/>
      <c r="U359" s="34"/>
      <c r="AC359" s="51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</row>
    <row r="360" spans="1:57" s="700" customFormat="1" ht="14.25">
      <c r="A360" s="29"/>
      <c r="B360" s="30"/>
      <c r="C360" s="29"/>
      <c r="D360" s="34"/>
      <c r="E360" s="51"/>
      <c r="F360" s="701"/>
      <c r="G360" s="701"/>
      <c r="H360" s="701"/>
      <c r="I360" s="701"/>
      <c r="J360" s="701"/>
      <c r="K360" s="701"/>
      <c r="L360" s="34"/>
      <c r="M360" s="29"/>
      <c r="N360" s="29"/>
      <c r="O360" s="703"/>
      <c r="P360" s="29"/>
      <c r="Q360" s="29"/>
      <c r="R360" s="29"/>
      <c r="S360" s="29"/>
      <c r="T360" s="29"/>
      <c r="U360" s="34"/>
      <c r="AC360" s="51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</row>
    <row r="361" spans="1:57" s="700" customFormat="1" ht="14.25">
      <c r="A361" s="29"/>
      <c r="B361" s="30"/>
      <c r="C361" s="29"/>
      <c r="D361" s="34"/>
      <c r="E361" s="51"/>
      <c r="F361" s="701"/>
      <c r="G361" s="701"/>
      <c r="H361" s="701"/>
      <c r="I361" s="701"/>
      <c r="J361" s="701"/>
      <c r="K361" s="701"/>
      <c r="L361" s="34"/>
      <c r="M361" s="29"/>
      <c r="N361" s="29"/>
      <c r="O361" s="703"/>
      <c r="P361" s="29"/>
      <c r="Q361" s="29"/>
      <c r="R361" s="29"/>
      <c r="S361" s="29"/>
      <c r="T361" s="29"/>
      <c r="U361" s="34"/>
      <c r="AC361" s="51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</row>
    <row r="362" spans="1:57" s="700" customFormat="1" ht="14.25">
      <c r="A362" s="29"/>
      <c r="B362" s="30"/>
      <c r="C362" s="29"/>
      <c r="D362" s="34"/>
      <c r="E362" s="51"/>
      <c r="F362" s="701"/>
      <c r="G362" s="701"/>
      <c r="H362" s="701"/>
      <c r="I362" s="701"/>
      <c r="J362" s="701"/>
      <c r="K362" s="701"/>
      <c r="L362" s="34"/>
      <c r="M362" s="29"/>
      <c r="N362" s="29"/>
      <c r="O362" s="703"/>
      <c r="P362" s="29"/>
      <c r="Q362" s="29"/>
      <c r="R362" s="29"/>
      <c r="S362" s="29"/>
      <c r="T362" s="29"/>
      <c r="U362" s="34"/>
      <c r="AC362" s="51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</row>
    <row r="363" spans="1:57" s="700" customFormat="1" ht="14.25">
      <c r="A363" s="29"/>
      <c r="B363" s="30"/>
      <c r="C363" s="29"/>
      <c r="D363" s="34"/>
      <c r="E363" s="51"/>
      <c r="F363" s="701"/>
      <c r="G363" s="701"/>
      <c r="H363" s="701"/>
      <c r="I363" s="701"/>
      <c r="J363" s="701"/>
      <c r="K363" s="701"/>
      <c r="L363" s="34"/>
      <c r="M363" s="29"/>
      <c r="N363" s="29"/>
      <c r="O363" s="703"/>
      <c r="P363" s="29"/>
      <c r="Q363" s="29"/>
      <c r="R363" s="29"/>
      <c r="S363" s="29"/>
      <c r="T363" s="29"/>
      <c r="U363" s="34"/>
      <c r="AC363" s="51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</row>
    <row r="364" spans="1:57" s="700" customFormat="1" ht="14.25">
      <c r="A364" s="29"/>
      <c r="B364" s="30"/>
      <c r="C364" s="29"/>
      <c r="D364" s="34"/>
      <c r="E364" s="51"/>
      <c r="F364" s="701"/>
      <c r="G364" s="701"/>
      <c r="H364" s="701"/>
      <c r="I364" s="701"/>
      <c r="J364" s="701"/>
      <c r="K364" s="701"/>
      <c r="L364" s="34"/>
      <c r="M364" s="29"/>
      <c r="N364" s="29"/>
      <c r="O364" s="703"/>
      <c r="P364" s="29"/>
      <c r="Q364" s="29"/>
      <c r="R364" s="29"/>
      <c r="S364" s="29"/>
      <c r="T364" s="29"/>
      <c r="U364" s="34"/>
      <c r="AC364" s="51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</row>
    <row r="365" spans="1:57" s="700" customFormat="1" ht="14.25">
      <c r="A365" s="29"/>
      <c r="B365" s="30"/>
      <c r="C365" s="29"/>
      <c r="D365" s="34"/>
      <c r="E365" s="51"/>
      <c r="F365" s="701"/>
      <c r="G365" s="701"/>
      <c r="H365" s="701"/>
      <c r="I365" s="701"/>
      <c r="J365" s="701"/>
      <c r="K365" s="701"/>
      <c r="L365" s="34"/>
      <c r="M365" s="29"/>
      <c r="N365" s="29"/>
      <c r="O365" s="703"/>
      <c r="P365" s="29"/>
      <c r="Q365" s="29"/>
      <c r="R365" s="29"/>
      <c r="S365" s="29"/>
      <c r="T365" s="29"/>
      <c r="U365" s="34"/>
      <c r="AC365" s="51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</row>
    <row r="366" spans="1:57" s="700" customFormat="1" ht="14.25">
      <c r="A366" s="29"/>
      <c r="B366" s="30"/>
      <c r="C366" s="29"/>
      <c r="D366" s="34"/>
      <c r="E366" s="51"/>
      <c r="F366" s="701"/>
      <c r="G366" s="701"/>
      <c r="H366" s="701"/>
      <c r="I366" s="701"/>
      <c r="J366" s="701"/>
      <c r="K366" s="701"/>
      <c r="L366" s="34"/>
      <c r="M366" s="29"/>
      <c r="N366" s="29"/>
      <c r="O366" s="703"/>
      <c r="P366" s="29"/>
      <c r="Q366" s="29"/>
      <c r="R366" s="29"/>
      <c r="S366" s="29"/>
      <c r="T366" s="29"/>
      <c r="U366" s="34"/>
      <c r="AC366" s="51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</row>
    <row r="367" spans="1:57" s="700" customFormat="1" ht="14.25">
      <c r="A367" s="29"/>
      <c r="B367" s="30"/>
      <c r="C367" s="29"/>
      <c r="D367" s="34"/>
      <c r="E367" s="51"/>
      <c r="F367" s="701"/>
      <c r="G367" s="701"/>
      <c r="H367" s="701"/>
      <c r="I367" s="701"/>
      <c r="J367" s="701"/>
      <c r="K367" s="701"/>
      <c r="L367" s="34"/>
      <c r="M367" s="29"/>
      <c r="N367" s="29"/>
      <c r="O367" s="703"/>
      <c r="P367" s="29"/>
      <c r="Q367" s="29"/>
      <c r="R367" s="29"/>
      <c r="S367" s="29"/>
      <c r="T367" s="29"/>
      <c r="U367" s="34"/>
      <c r="AC367" s="51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</row>
    <row r="368" spans="1:57" s="700" customFormat="1" ht="14.25">
      <c r="A368" s="29"/>
      <c r="B368" s="30"/>
      <c r="C368" s="29"/>
      <c r="D368" s="34"/>
      <c r="E368" s="51"/>
      <c r="F368" s="701"/>
      <c r="G368" s="701"/>
      <c r="H368" s="701"/>
      <c r="I368" s="701"/>
      <c r="J368" s="701"/>
      <c r="K368" s="701"/>
      <c r="L368" s="34"/>
      <c r="M368" s="29"/>
      <c r="N368" s="29"/>
      <c r="O368" s="703"/>
      <c r="P368" s="29"/>
      <c r="Q368" s="29"/>
      <c r="R368" s="29"/>
      <c r="S368" s="29"/>
      <c r="T368" s="29"/>
      <c r="U368" s="34"/>
      <c r="AC368" s="51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</row>
    <row r="369" spans="1:57" s="700" customFormat="1" ht="14.25">
      <c r="A369" s="29"/>
      <c r="B369" s="30"/>
      <c r="C369" s="29"/>
      <c r="D369" s="34"/>
      <c r="E369" s="51"/>
      <c r="F369" s="701"/>
      <c r="G369" s="701"/>
      <c r="H369" s="701"/>
      <c r="I369" s="701"/>
      <c r="J369" s="701"/>
      <c r="K369" s="701"/>
      <c r="L369" s="34"/>
      <c r="M369" s="29"/>
      <c r="N369" s="29"/>
      <c r="O369" s="703"/>
      <c r="P369" s="29"/>
      <c r="Q369" s="29"/>
      <c r="R369" s="29"/>
      <c r="S369" s="29"/>
      <c r="T369" s="29"/>
      <c r="U369" s="34"/>
      <c r="AC369" s="51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</row>
    <row r="370" spans="1:57" s="700" customFormat="1" ht="14.25">
      <c r="A370" s="29"/>
      <c r="B370" s="30"/>
      <c r="C370" s="29"/>
      <c r="D370" s="34"/>
      <c r="E370" s="51"/>
      <c r="F370" s="701"/>
      <c r="G370" s="701"/>
      <c r="H370" s="701"/>
      <c r="I370" s="701"/>
      <c r="J370" s="701"/>
      <c r="K370" s="701"/>
      <c r="L370" s="34"/>
      <c r="M370" s="29"/>
      <c r="N370" s="29"/>
      <c r="O370" s="703"/>
      <c r="P370" s="29"/>
      <c r="Q370" s="29"/>
      <c r="R370" s="29"/>
      <c r="S370" s="29"/>
      <c r="T370" s="29"/>
      <c r="U370" s="34"/>
      <c r="AC370" s="51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</row>
    <row r="371" spans="1:57" s="700" customFormat="1" ht="14.25">
      <c r="A371" s="29"/>
      <c r="B371" s="30"/>
      <c r="C371" s="29"/>
      <c r="D371" s="34"/>
      <c r="E371" s="51"/>
      <c r="F371" s="701"/>
      <c r="G371" s="701"/>
      <c r="H371" s="701"/>
      <c r="I371" s="701"/>
      <c r="J371" s="701"/>
      <c r="K371" s="701"/>
      <c r="L371" s="34"/>
      <c r="M371" s="29"/>
      <c r="N371" s="29"/>
      <c r="O371" s="703"/>
      <c r="P371" s="29"/>
      <c r="Q371" s="29"/>
      <c r="R371" s="29"/>
      <c r="S371" s="29"/>
      <c r="T371" s="29"/>
      <c r="U371" s="34"/>
      <c r="AC371" s="51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</row>
    <row r="372" spans="1:57" s="700" customFormat="1" ht="14.25">
      <c r="A372" s="29"/>
      <c r="B372" s="30"/>
      <c r="C372" s="29"/>
      <c r="D372" s="34"/>
      <c r="E372" s="51"/>
      <c r="F372" s="701"/>
      <c r="G372" s="701"/>
      <c r="H372" s="701"/>
      <c r="I372" s="701"/>
      <c r="J372" s="701"/>
      <c r="K372" s="701"/>
      <c r="L372" s="34"/>
      <c r="M372" s="29"/>
      <c r="N372" s="29"/>
      <c r="O372" s="703"/>
      <c r="P372" s="29"/>
      <c r="Q372" s="29"/>
      <c r="R372" s="29"/>
      <c r="S372" s="29"/>
      <c r="T372" s="29"/>
      <c r="U372" s="34"/>
      <c r="AC372" s="51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</row>
    <row r="373" spans="1:57" s="700" customFormat="1" ht="14.25">
      <c r="A373" s="29"/>
      <c r="B373" s="30"/>
      <c r="C373" s="29"/>
      <c r="D373" s="34"/>
      <c r="E373" s="51"/>
      <c r="F373" s="701"/>
      <c r="G373" s="701"/>
      <c r="H373" s="701"/>
      <c r="I373" s="701"/>
      <c r="J373" s="701"/>
      <c r="K373" s="701"/>
      <c r="L373" s="34"/>
      <c r="M373" s="29"/>
      <c r="N373" s="29"/>
      <c r="O373" s="703"/>
      <c r="P373" s="29"/>
      <c r="Q373" s="29"/>
      <c r="R373" s="29"/>
      <c r="S373" s="29"/>
      <c r="T373" s="29"/>
      <c r="U373" s="34"/>
      <c r="AC373" s="51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</row>
    <row r="374" spans="1:57" s="700" customFormat="1" ht="14.25">
      <c r="A374" s="29"/>
      <c r="B374" s="30"/>
      <c r="C374" s="29"/>
      <c r="D374" s="34"/>
      <c r="E374" s="51"/>
      <c r="F374" s="701"/>
      <c r="G374" s="701"/>
      <c r="H374" s="701"/>
      <c r="I374" s="701"/>
      <c r="J374" s="701"/>
      <c r="K374" s="701"/>
      <c r="L374" s="34"/>
      <c r="M374" s="29"/>
      <c r="N374" s="29"/>
      <c r="O374" s="703"/>
      <c r="P374" s="29"/>
      <c r="Q374" s="29"/>
      <c r="R374" s="29"/>
      <c r="S374" s="29"/>
      <c r="T374" s="29"/>
      <c r="U374" s="34"/>
      <c r="AC374" s="51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</row>
    <row r="375" spans="1:57" s="700" customFormat="1" ht="14.25">
      <c r="A375" s="29"/>
      <c r="B375" s="30"/>
      <c r="C375" s="29"/>
      <c r="D375" s="34"/>
      <c r="E375" s="51"/>
      <c r="F375" s="701"/>
      <c r="G375" s="701"/>
      <c r="H375" s="701"/>
      <c r="I375" s="701"/>
      <c r="J375" s="701"/>
      <c r="K375" s="701"/>
      <c r="L375" s="34"/>
      <c r="M375" s="29"/>
      <c r="N375" s="29"/>
      <c r="O375" s="703"/>
      <c r="P375" s="29"/>
      <c r="Q375" s="29"/>
      <c r="R375" s="29"/>
      <c r="S375" s="29"/>
      <c r="T375" s="29"/>
      <c r="U375" s="34"/>
      <c r="AC375" s="51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</row>
    <row r="376" spans="1:57" s="700" customFormat="1" ht="14.25">
      <c r="A376" s="29"/>
      <c r="B376" s="30"/>
      <c r="C376" s="29"/>
      <c r="D376" s="34"/>
      <c r="E376" s="51"/>
      <c r="F376" s="701"/>
      <c r="G376" s="701"/>
      <c r="H376" s="701"/>
      <c r="I376" s="701"/>
      <c r="J376" s="701"/>
      <c r="K376" s="701"/>
      <c r="L376" s="34"/>
      <c r="M376" s="29"/>
      <c r="N376" s="29"/>
      <c r="O376" s="703"/>
      <c r="P376" s="29"/>
      <c r="Q376" s="29"/>
      <c r="R376" s="29"/>
      <c r="S376" s="29"/>
      <c r="T376" s="29"/>
      <c r="U376" s="34"/>
      <c r="AC376" s="51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</row>
    <row r="377" spans="1:57" s="700" customFormat="1" ht="14.25">
      <c r="A377" s="29"/>
      <c r="B377" s="30"/>
      <c r="C377" s="29"/>
      <c r="D377" s="34"/>
      <c r="E377" s="51"/>
      <c r="F377" s="701"/>
      <c r="G377" s="701"/>
      <c r="H377" s="701"/>
      <c r="I377" s="701"/>
      <c r="J377" s="701"/>
      <c r="K377" s="701"/>
      <c r="L377" s="34"/>
      <c r="M377" s="29"/>
      <c r="N377" s="29"/>
      <c r="O377" s="703"/>
      <c r="P377" s="29"/>
      <c r="Q377" s="29"/>
      <c r="R377" s="29"/>
      <c r="S377" s="29"/>
      <c r="T377" s="29"/>
      <c r="U377" s="34"/>
      <c r="AC377" s="51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</row>
    <row r="378" spans="1:57" s="700" customFormat="1" ht="14.25">
      <c r="A378" s="29"/>
      <c r="B378" s="30"/>
      <c r="C378" s="29"/>
      <c r="D378" s="34"/>
      <c r="E378" s="51"/>
      <c r="F378" s="701"/>
      <c r="G378" s="701"/>
      <c r="H378" s="701"/>
      <c r="I378" s="701"/>
      <c r="J378" s="701"/>
      <c r="K378" s="701"/>
      <c r="L378" s="34"/>
      <c r="M378" s="29"/>
      <c r="N378" s="29"/>
      <c r="O378" s="703"/>
      <c r="P378" s="29"/>
      <c r="Q378" s="29"/>
      <c r="R378" s="29"/>
      <c r="S378" s="29"/>
      <c r="T378" s="29"/>
      <c r="U378" s="34"/>
      <c r="AC378" s="51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</row>
    <row r="379" spans="1:57" s="700" customFormat="1" ht="14.25">
      <c r="A379" s="29"/>
      <c r="B379" s="30"/>
      <c r="C379" s="29"/>
      <c r="D379" s="34"/>
      <c r="E379" s="51"/>
      <c r="F379" s="701"/>
      <c r="G379" s="701"/>
      <c r="H379" s="701"/>
      <c r="I379" s="701"/>
      <c r="J379" s="701"/>
      <c r="K379" s="701"/>
      <c r="L379" s="34"/>
      <c r="M379" s="29"/>
      <c r="N379" s="29"/>
      <c r="O379" s="703"/>
      <c r="P379" s="29"/>
      <c r="Q379" s="29"/>
      <c r="R379" s="29"/>
      <c r="S379" s="29"/>
      <c r="T379" s="29"/>
      <c r="U379" s="34"/>
      <c r="AC379" s="51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</row>
    <row r="380" spans="1:57" s="700" customFormat="1" ht="14.25">
      <c r="A380" s="29"/>
      <c r="B380" s="30"/>
      <c r="C380" s="29"/>
      <c r="D380" s="34"/>
      <c r="E380" s="51"/>
      <c r="F380" s="701"/>
      <c r="G380" s="701"/>
      <c r="H380" s="701"/>
      <c r="I380" s="701"/>
      <c r="J380" s="701"/>
      <c r="K380" s="701"/>
      <c r="L380" s="34"/>
      <c r="M380" s="29"/>
      <c r="N380" s="29"/>
      <c r="O380" s="703"/>
      <c r="P380" s="29"/>
      <c r="Q380" s="29"/>
      <c r="R380" s="29"/>
      <c r="S380" s="29"/>
      <c r="T380" s="29"/>
      <c r="U380" s="34"/>
      <c r="AC380" s="51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</row>
    <row r="381" spans="1:57" s="700" customFormat="1" ht="14.25">
      <c r="A381" s="29"/>
      <c r="B381" s="30"/>
      <c r="C381" s="29"/>
      <c r="D381" s="34"/>
      <c r="E381" s="51"/>
      <c r="F381" s="701"/>
      <c r="G381" s="701"/>
      <c r="H381" s="701"/>
      <c r="I381" s="701"/>
      <c r="J381" s="701"/>
      <c r="K381" s="701"/>
      <c r="L381" s="34"/>
      <c r="M381" s="29"/>
      <c r="N381" s="29"/>
      <c r="O381" s="703"/>
      <c r="P381" s="29"/>
      <c r="Q381" s="29"/>
      <c r="R381" s="29"/>
      <c r="S381" s="29"/>
      <c r="T381" s="29"/>
      <c r="U381" s="34"/>
      <c r="AC381" s="51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</row>
    <row r="382" spans="1:57" s="700" customFormat="1" ht="14.25">
      <c r="A382" s="29"/>
      <c r="B382" s="30"/>
      <c r="C382" s="29"/>
      <c r="D382" s="34"/>
      <c r="E382" s="51"/>
      <c r="F382" s="701"/>
      <c r="G382" s="701"/>
      <c r="H382" s="701"/>
      <c r="I382" s="701"/>
      <c r="J382" s="701"/>
      <c r="K382" s="701"/>
      <c r="L382" s="34"/>
      <c r="M382" s="29"/>
      <c r="N382" s="29"/>
      <c r="O382" s="703"/>
      <c r="P382" s="29"/>
      <c r="Q382" s="29"/>
      <c r="R382" s="29"/>
      <c r="S382" s="29"/>
      <c r="T382" s="29"/>
      <c r="U382" s="34"/>
      <c r="AC382" s="51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</row>
    <row r="383" spans="1:57" s="700" customFormat="1" ht="14.25">
      <c r="A383" s="29"/>
      <c r="B383" s="30"/>
      <c r="C383" s="29"/>
      <c r="D383" s="34"/>
      <c r="E383" s="51"/>
      <c r="F383" s="701"/>
      <c r="G383" s="701"/>
      <c r="H383" s="701"/>
      <c r="I383" s="701"/>
      <c r="J383" s="701"/>
      <c r="K383" s="701"/>
      <c r="L383" s="34"/>
      <c r="M383" s="29"/>
      <c r="N383" s="29"/>
      <c r="O383" s="703"/>
      <c r="P383" s="29"/>
      <c r="Q383" s="29"/>
      <c r="R383" s="29"/>
      <c r="S383" s="29"/>
      <c r="T383" s="29"/>
      <c r="U383" s="34"/>
      <c r="AC383" s="51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</row>
    <row r="384" spans="1:57" s="700" customFormat="1" ht="14.25">
      <c r="A384" s="29"/>
      <c r="B384" s="30"/>
      <c r="C384" s="29"/>
      <c r="D384" s="34"/>
      <c r="E384" s="51"/>
      <c r="F384" s="701"/>
      <c r="G384" s="701"/>
      <c r="H384" s="701"/>
      <c r="I384" s="701"/>
      <c r="J384" s="701"/>
      <c r="K384" s="701"/>
      <c r="L384" s="34"/>
      <c r="M384" s="29"/>
      <c r="N384" s="29"/>
      <c r="O384" s="703"/>
      <c r="P384" s="29"/>
      <c r="Q384" s="29"/>
      <c r="R384" s="29"/>
      <c r="S384" s="29"/>
      <c r="T384" s="29"/>
      <c r="U384" s="34"/>
      <c r="AC384" s="51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</row>
    <row r="385" spans="1:57" s="700" customFormat="1" ht="14.25">
      <c r="A385" s="29"/>
      <c r="B385" s="30"/>
      <c r="C385" s="29"/>
      <c r="D385" s="34"/>
      <c r="E385" s="51"/>
      <c r="F385" s="701"/>
      <c r="G385" s="701"/>
      <c r="H385" s="701"/>
      <c r="I385" s="701"/>
      <c r="J385" s="701"/>
      <c r="K385" s="701"/>
      <c r="L385" s="34"/>
      <c r="M385" s="29"/>
      <c r="N385" s="29"/>
      <c r="O385" s="703"/>
      <c r="P385" s="29"/>
      <c r="Q385" s="29"/>
      <c r="R385" s="29"/>
      <c r="S385" s="29"/>
      <c r="T385" s="29"/>
      <c r="U385" s="34"/>
      <c r="AC385" s="51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</row>
    <row r="386" spans="1:57" s="700" customFormat="1" ht="14.25">
      <c r="A386" s="29"/>
      <c r="B386" s="30"/>
      <c r="C386" s="29"/>
      <c r="D386" s="34"/>
      <c r="E386" s="51"/>
      <c r="F386" s="701"/>
      <c r="G386" s="701"/>
      <c r="H386" s="701"/>
      <c r="I386" s="701"/>
      <c r="J386" s="701"/>
      <c r="K386" s="701"/>
      <c r="L386" s="34"/>
      <c r="M386" s="29"/>
      <c r="N386" s="29"/>
      <c r="O386" s="29"/>
      <c r="P386" s="29"/>
      <c r="Q386" s="29"/>
      <c r="R386" s="29"/>
      <c r="S386" s="29"/>
      <c r="T386" s="29"/>
      <c r="U386" s="34"/>
      <c r="AC386" s="51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</row>
    <row r="387" spans="1:57" s="700" customFormat="1" ht="14.25">
      <c r="A387" s="29"/>
      <c r="B387" s="30"/>
      <c r="C387" s="29"/>
      <c r="D387" s="34"/>
      <c r="E387" s="51"/>
      <c r="F387" s="701"/>
      <c r="G387" s="701"/>
      <c r="H387" s="701"/>
      <c r="I387" s="701"/>
      <c r="J387" s="701"/>
      <c r="K387" s="701"/>
      <c r="L387" s="34"/>
      <c r="M387" s="29"/>
      <c r="N387" s="29"/>
      <c r="O387" s="29"/>
      <c r="P387" s="29"/>
      <c r="Q387" s="29"/>
      <c r="R387" s="29"/>
      <c r="S387" s="29"/>
      <c r="T387" s="29"/>
      <c r="U387" s="34"/>
      <c r="AC387" s="51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</row>
    <row r="388" spans="1:57" s="700" customFormat="1" ht="14.25">
      <c r="A388" s="29"/>
      <c r="B388" s="30"/>
      <c r="C388" s="29"/>
      <c r="D388" s="34"/>
      <c r="E388" s="51"/>
      <c r="F388" s="701"/>
      <c r="G388" s="701"/>
      <c r="H388" s="701"/>
      <c r="I388" s="701"/>
      <c r="J388" s="701"/>
      <c r="K388" s="701"/>
      <c r="L388" s="34"/>
      <c r="M388" s="29"/>
      <c r="N388" s="29"/>
      <c r="O388" s="29"/>
      <c r="P388" s="29"/>
      <c r="Q388" s="29"/>
      <c r="R388" s="29"/>
      <c r="S388" s="29"/>
      <c r="T388" s="29"/>
      <c r="U388" s="34"/>
      <c r="AC388" s="51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</row>
    <row r="389" spans="1:57" s="700" customFormat="1" ht="14.25">
      <c r="A389" s="29"/>
      <c r="B389" s="30"/>
      <c r="C389" s="29"/>
      <c r="D389" s="34"/>
      <c r="E389" s="51"/>
      <c r="F389" s="701"/>
      <c r="G389" s="701"/>
      <c r="H389" s="701"/>
      <c r="I389" s="701"/>
      <c r="J389" s="701"/>
      <c r="K389" s="701"/>
      <c r="L389" s="34"/>
      <c r="M389" s="29"/>
      <c r="N389" s="29"/>
      <c r="O389" s="29"/>
      <c r="P389" s="29"/>
      <c r="Q389" s="29"/>
      <c r="R389" s="29"/>
      <c r="S389" s="29"/>
      <c r="T389" s="29"/>
      <c r="U389" s="34"/>
      <c r="AC389" s="51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</row>
    <row r="390" spans="1:57" s="700" customFormat="1" ht="14.25">
      <c r="A390" s="29"/>
      <c r="B390" s="30"/>
      <c r="C390" s="29"/>
      <c r="D390" s="34"/>
      <c r="E390" s="51"/>
      <c r="F390" s="701"/>
      <c r="G390" s="701"/>
      <c r="H390" s="701"/>
      <c r="I390" s="701"/>
      <c r="J390" s="701"/>
      <c r="K390" s="701"/>
      <c r="L390" s="34"/>
      <c r="M390" s="29"/>
      <c r="N390" s="29"/>
      <c r="O390" s="29"/>
      <c r="P390" s="29"/>
      <c r="Q390" s="29"/>
      <c r="R390" s="29"/>
      <c r="S390" s="29"/>
      <c r="T390" s="29"/>
      <c r="U390" s="34"/>
      <c r="AC390" s="51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</row>
    <row r="391" spans="1:57" s="700" customFormat="1" ht="14.25">
      <c r="A391" s="29"/>
      <c r="B391" s="30"/>
      <c r="C391" s="29"/>
      <c r="D391" s="34"/>
      <c r="E391" s="51"/>
      <c r="F391" s="701"/>
      <c r="G391" s="701"/>
      <c r="H391" s="701"/>
      <c r="I391" s="701"/>
      <c r="J391" s="701"/>
      <c r="K391" s="701"/>
      <c r="L391" s="34"/>
      <c r="M391" s="29"/>
      <c r="N391" s="29"/>
      <c r="O391" s="29"/>
      <c r="P391" s="29"/>
      <c r="Q391" s="29"/>
      <c r="R391" s="29"/>
      <c r="S391" s="29"/>
      <c r="T391" s="29"/>
      <c r="U391" s="34"/>
      <c r="AC391" s="51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</row>
    <row r="392" spans="1:57" s="700" customFormat="1" ht="14.25">
      <c r="A392" s="29"/>
      <c r="B392" s="30"/>
      <c r="C392" s="29"/>
      <c r="D392" s="34"/>
      <c r="E392" s="51"/>
      <c r="F392" s="701"/>
      <c r="G392" s="701"/>
      <c r="H392" s="701"/>
      <c r="I392" s="701"/>
      <c r="J392" s="701"/>
      <c r="K392" s="701"/>
      <c r="L392" s="34"/>
      <c r="M392" s="29"/>
      <c r="N392" s="29"/>
      <c r="O392" s="29"/>
      <c r="P392" s="29"/>
      <c r="Q392" s="29"/>
      <c r="R392" s="29"/>
      <c r="S392" s="29"/>
      <c r="T392" s="29"/>
      <c r="U392" s="34"/>
      <c r="AC392" s="51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</row>
    <row r="393" spans="1:57" s="700" customFormat="1" ht="14.25">
      <c r="A393" s="29"/>
      <c r="B393" s="30"/>
      <c r="C393" s="29"/>
      <c r="D393" s="34"/>
      <c r="E393" s="51"/>
      <c r="F393" s="701"/>
      <c r="G393" s="701"/>
      <c r="H393" s="701"/>
      <c r="I393" s="701"/>
      <c r="J393" s="701"/>
      <c r="K393" s="701"/>
      <c r="L393" s="34"/>
      <c r="M393" s="29"/>
      <c r="N393" s="29"/>
      <c r="O393" s="29"/>
      <c r="P393" s="29"/>
      <c r="Q393" s="29"/>
      <c r="R393" s="29"/>
      <c r="S393" s="29"/>
      <c r="T393" s="29"/>
      <c r="U393" s="34"/>
      <c r="AC393" s="51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</row>
    <row r="394" spans="1:57" s="700" customFormat="1" ht="14.25">
      <c r="A394" s="29"/>
      <c r="B394" s="30"/>
      <c r="C394" s="29"/>
      <c r="D394" s="34"/>
      <c r="E394" s="51"/>
      <c r="F394" s="701"/>
      <c r="G394" s="701"/>
      <c r="H394" s="701"/>
      <c r="I394" s="701"/>
      <c r="J394" s="701"/>
      <c r="K394" s="701"/>
      <c r="L394" s="34"/>
      <c r="M394" s="29"/>
      <c r="N394" s="29"/>
      <c r="O394" s="29"/>
      <c r="P394" s="29"/>
      <c r="Q394" s="29"/>
      <c r="R394" s="29"/>
      <c r="S394" s="29"/>
      <c r="T394" s="29"/>
      <c r="U394" s="34"/>
      <c r="AC394" s="51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</row>
    <row r="395" spans="1:57" s="700" customFormat="1" ht="14.25">
      <c r="A395" s="29"/>
      <c r="B395" s="30"/>
      <c r="C395" s="29"/>
      <c r="D395" s="34"/>
      <c r="E395" s="51"/>
      <c r="F395" s="701"/>
      <c r="G395" s="701"/>
      <c r="H395" s="701"/>
      <c r="I395" s="701"/>
      <c r="J395" s="701"/>
      <c r="K395" s="701"/>
      <c r="L395" s="34"/>
      <c r="M395" s="29"/>
      <c r="N395" s="29"/>
      <c r="O395" s="29"/>
      <c r="P395" s="29"/>
      <c r="Q395" s="29"/>
      <c r="R395" s="29"/>
      <c r="S395" s="29"/>
      <c r="T395" s="29"/>
      <c r="U395" s="34"/>
      <c r="AC395" s="51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</row>
    <row r="396" spans="1:57" s="700" customFormat="1" ht="14.25">
      <c r="A396" s="29"/>
      <c r="B396" s="30"/>
      <c r="C396" s="29"/>
      <c r="D396" s="34"/>
      <c r="E396" s="51"/>
      <c r="F396" s="701"/>
      <c r="G396" s="701"/>
      <c r="H396" s="701"/>
      <c r="I396" s="701"/>
      <c r="J396" s="701"/>
      <c r="K396" s="701"/>
      <c r="L396" s="34"/>
      <c r="M396" s="29"/>
      <c r="N396" s="29"/>
      <c r="O396" s="29"/>
      <c r="P396" s="29"/>
      <c r="Q396" s="29"/>
      <c r="R396" s="29"/>
      <c r="S396" s="29"/>
      <c r="T396" s="29"/>
      <c r="U396" s="34"/>
      <c r="AC396" s="51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</row>
    <row r="397" spans="1:57" s="700" customFormat="1" ht="14.25">
      <c r="A397" s="29"/>
      <c r="B397" s="30"/>
      <c r="C397" s="29"/>
      <c r="D397" s="34"/>
      <c r="E397" s="51"/>
      <c r="F397" s="701"/>
      <c r="G397" s="701"/>
      <c r="H397" s="701"/>
      <c r="I397" s="701"/>
      <c r="J397" s="701"/>
      <c r="K397" s="701"/>
      <c r="L397" s="34"/>
      <c r="M397" s="29"/>
      <c r="N397" s="29"/>
      <c r="O397" s="29"/>
      <c r="P397" s="29"/>
      <c r="Q397" s="29"/>
      <c r="R397" s="29"/>
      <c r="S397" s="29"/>
      <c r="T397" s="29"/>
      <c r="U397" s="34"/>
      <c r="AC397" s="51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</row>
    <row r="398" spans="1:57" s="700" customFormat="1" ht="14.25">
      <c r="A398" s="29"/>
      <c r="B398" s="30"/>
      <c r="C398" s="29"/>
      <c r="D398" s="34"/>
      <c r="E398" s="51"/>
      <c r="F398" s="701"/>
      <c r="G398" s="701"/>
      <c r="H398" s="701"/>
      <c r="I398" s="701"/>
      <c r="J398" s="701"/>
      <c r="K398" s="701"/>
      <c r="L398" s="34"/>
      <c r="M398" s="29"/>
      <c r="N398" s="29"/>
      <c r="O398" s="29"/>
      <c r="P398" s="29"/>
      <c r="Q398" s="29"/>
      <c r="R398" s="29"/>
      <c r="S398" s="29"/>
      <c r="T398" s="29"/>
      <c r="U398" s="34"/>
      <c r="AC398" s="51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</row>
    <row r="399" spans="1:57" s="700" customFormat="1" ht="14.25">
      <c r="A399" s="29"/>
      <c r="B399" s="30"/>
      <c r="C399" s="29"/>
      <c r="D399" s="34"/>
      <c r="E399" s="51"/>
      <c r="F399" s="701"/>
      <c r="G399" s="701"/>
      <c r="H399" s="701"/>
      <c r="I399" s="701"/>
      <c r="J399" s="701"/>
      <c r="K399" s="701"/>
      <c r="L399" s="34"/>
      <c r="M399" s="29"/>
      <c r="N399" s="29"/>
      <c r="O399" s="29"/>
      <c r="P399" s="29"/>
      <c r="Q399" s="29"/>
      <c r="R399" s="29"/>
      <c r="S399" s="29"/>
      <c r="T399" s="29"/>
      <c r="U399" s="34"/>
      <c r="AC399" s="51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</row>
    <row r="400" spans="1:57" s="700" customFormat="1" ht="14.25">
      <c r="A400" s="29"/>
      <c r="B400" s="30"/>
      <c r="C400" s="29"/>
      <c r="D400" s="34"/>
      <c r="E400" s="51"/>
      <c r="F400" s="701"/>
      <c r="G400" s="701"/>
      <c r="H400" s="701"/>
      <c r="I400" s="701"/>
      <c r="J400" s="701"/>
      <c r="K400" s="701"/>
      <c r="L400" s="34"/>
      <c r="M400" s="29"/>
      <c r="N400" s="29"/>
      <c r="O400" s="29"/>
      <c r="P400" s="29"/>
      <c r="Q400" s="29"/>
      <c r="R400" s="29"/>
      <c r="S400" s="29"/>
      <c r="T400" s="29"/>
      <c r="U400" s="34"/>
      <c r="AC400" s="51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</row>
    <row r="401" spans="1:57" s="700" customFormat="1" ht="14.25">
      <c r="A401" s="29"/>
      <c r="B401" s="30"/>
      <c r="C401" s="29"/>
      <c r="D401" s="34"/>
      <c r="E401" s="51"/>
      <c r="F401" s="701"/>
      <c r="G401" s="701"/>
      <c r="H401" s="701"/>
      <c r="I401" s="701"/>
      <c r="J401" s="701"/>
      <c r="K401" s="701"/>
      <c r="L401" s="34"/>
      <c r="M401" s="29"/>
      <c r="N401" s="29"/>
      <c r="O401" s="29"/>
      <c r="P401" s="29"/>
      <c r="Q401" s="29"/>
      <c r="R401" s="29"/>
      <c r="S401" s="29"/>
      <c r="T401" s="29"/>
      <c r="U401" s="34"/>
      <c r="AC401" s="51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</row>
    <row r="402" spans="1:57" s="700" customFormat="1" ht="14.25">
      <c r="A402" s="29"/>
      <c r="B402" s="30"/>
      <c r="C402" s="29"/>
      <c r="D402" s="34"/>
      <c r="E402" s="51"/>
      <c r="F402" s="701"/>
      <c r="G402" s="701"/>
      <c r="H402" s="701"/>
      <c r="I402" s="701"/>
      <c r="J402" s="701"/>
      <c r="K402" s="701"/>
      <c r="L402" s="34"/>
      <c r="M402" s="29"/>
      <c r="N402" s="29"/>
      <c r="O402" s="29"/>
      <c r="P402" s="29"/>
      <c r="Q402" s="29"/>
      <c r="R402" s="29"/>
      <c r="S402" s="29"/>
      <c r="T402" s="29"/>
      <c r="U402" s="34"/>
      <c r="AC402" s="51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</row>
  </sheetData>
  <sheetProtection/>
  <mergeCells count="18">
    <mergeCell ref="A237:A270"/>
    <mergeCell ref="A276:A277"/>
    <mergeCell ref="V5:X5"/>
    <mergeCell ref="Y5:AC5"/>
    <mergeCell ref="A10:A55"/>
    <mergeCell ref="A59:A166"/>
    <mergeCell ref="A169:A188"/>
    <mergeCell ref="A191:A234"/>
    <mergeCell ref="F1:AC1"/>
    <mergeCell ref="F2:AC2"/>
    <mergeCell ref="A4:C6"/>
    <mergeCell ref="F4:K4"/>
    <mergeCell ref="M4:T4"/>
    <mergeCell ref="V4:AC4"/>
    <mergeCell ref="F5:H5"/>
    <mergeCell ref="I5:K5"/>
    <mergeCell ref="M5:P5"/>
    <mergeCell ref="Q5:T5"/>
  </mergeCells>
  <conditionalFormatting sqref="M291:T291">
    <cfRule type="cellIs" priority="1" dxfId="3" operator="notEqual" stopIfTrue="1">
      <formula>0</formula>
    </cfRule>
  </conditionalFormatting>
  <conditionalFormatting sqref="T285:T286 P285:P286 AC285:AC286 AA285:AA286 X285:X286">
    <cfRule type="cellIs" priority="2" dxfId="2" operator="greaterThan" stopIfTrue="1">
      <formula>0</formula>
    </cfRule>
    <cfRule type="cellIs" priority="3" dxfId="0" operator="equal" stopIfTrue="1">
      <formula>0</formula>
    </cfRule>
    <cfRule type="cellIs" priority="4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09"/>
  <sheetViews>
    <sheetView showGridLines="0" zoomScalePageLayoutView="0" workbookViewId="0" topLeftCell="A58">
      <selection activeCell="H193" sqref="H193:I209"/>
    </sheetView>
  </sheetViews>
  <sheetFormatPr defaultColWidth="11.421875" defaultRowHeight="12.75"/>
  <cols>
    <col min="1" max="1" width="0.9921875" style="0" customWidth="1"/>
    <col min="2" max="2" width="6.00390625" style="0" customWidth="1"/>
    <col min="3" max="3" width="11.00390625" style="0" customWidth="1"/>
    <col min="4" max="4" width="12.00390625" style="0" customWidth="1"/>
    <col min="5" max="5" width="2.00390625" style="0" customWidth="1"/>
    <col min="6" max="6" width="0.9921875" style="0" customWidth="1"/>
    <col min="7" max="7" width="15.00390625" style="0" customWidth="1"/>
    <col min="8" max="10" width="12.00390625" style="0" customWidth="1"/>
    <col min="11" max="11" width="9.00390625" style="0" customWidth="1"/>
    <col min="12" max="12" width="2.00390625" style="0" customWidth="1"/>
    <col min="13" max="16384" width="9.140625" style="0" customWidth="1"/>
  </cols>
  <sheetData>
    <row r="1" spans="2:12" ht="7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30" customHeight="1">
      <c r="B2" s="1"/>
      <c r="C2" s="1"/>
      <c r="D2" s="1"/>
      <c r="E2" s="9" t="s">
        <v>0</v>
      </c>
      <c r="F2" s="10"/>
      <c r="G2" s="10"/>
      <c r="H2" s="10"/>
      <c r="I2" s="10"/>
      <c r="J2" s="10"/>
      <c r="K2" s="11"/>
      <c r="L2" s="1"/>
    </row>
    <row r="3" ht="15" customHeight="1"/>
    <row r="4" spans="2:12" ht="7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5" customHeight="1">
      <c r="B5" s="12" t="s">
        <v>1</v>
      </c>
      <c r="C5" s="13"/>
      <c r="D5" s="13"/>
      <c r="E5" s="13"/>
      <c r="F5" s="14"/>
      <c r="G5" s="1"/>
      <c r="H5" s="28">
        <f>H26+H34+H36+H43+H64+H71+H74</f>
        <v>215905</v>
      </c>
      <c r="I5" s="28">
        <f>I26+I34+I36+I43+I64+I71+I74</f>
        <v>1025375</v>
      </c>
      <c r="J5" s="28">
        <f>J26+J34+J36+J43+J64+J71+J74</f>
        <v>226639</v>
      </c>
      <c r="K5" s="28">
        <f>K26+K34+K36+K43+K64+K71+K74</f>
        <v>1070711</v>
      </c>
      <c r="L5" s="1"/>
    </row>
    <row r="6" spans="2:12" ht="15" customHeight="1">
      <c r="B6" s="2"/>
      <c r="C6" s="2"/>
      <c r="D6" s="15"/>
      <c r="E6" s="16"/>
      <c r="F6" s="15"/>
      <c r="G6" s="16"/>
      <c r="H6" s="3">
        <v>2017</v>
      </c>
      <c r="I6" s="3">
        <v>2017</v>
      </c>
      <c r="J6" s="3">
        <v>2018</v>
      </c>
      <c r="K6" s="17">
        <v>2018</v>
      </c>
      <c r="L6" s="18"/>
    </row>
    <row r="7" spans="2:12" ht="15" customHeight="1">
      <c r="B7" s="2"/>
      <c r="C7" s="2"/>
      <c r="D7" s="15"/>
      <c r="E7" s="16"/>
      <c r="F7" s="15"/>
      <c r="G7" s="16"/>
      <c r="H7" s="4" t="s">
        <v>3</v>
      </c>
      <c r="I7" s="4" t="s">
        <v>4</v>
      </c>
      <c r="J7" s="4" t="s">
        <v>3</v>
      </c>
      <c r="K7" s="19" t="s">
        <v>4</v>
      </c>
      <c r="L7" s="18"/>
    </row>
    <row r="8" spans="2:12" ht="15" customHeight="1">
      <c r="B8" s="20" t="s">
        <v>5</v>
      </c>
      <c r="C8" s="20" t="s">
        <v>6</v>
      </c>
      <c r="D8" s="23" t="s">
        <v>7</v>
      </c>
      <c r="E8" s="24"/>
      <c r="F8" s="23"/>
      <c r="G8" s="24"/>
      <c r="H8" s="7">
        <v>23878</v>
      </c>
      <c r="I8" s="7">
        <v>112304</v>
      </c>
      <c r="J8" s="7">
        <v>26681</v>
      </c>
      <c r="K8" s="25">
        <v>121324</v>
      </c>
      <c r="L8" s="26"/>
    </row>
    <row r="9" spans="2:12" ht="15" customHeight="1">
      <c r="B9" s="21"/>
      <c r="C9" s="21"/>
      <c r="D9" s="23" t="s">
        <v>8</v>
      </c>
      <c r="E9" s="24"/>
      <c r="F9" s="23"/>
      <c r="G9" s="24"/>
      <c r="H9" s="7">
        <v>1</v>
      </c>
      <c r="I9" s="7">
        <v>6</v>
      </c>
      <c r="J9" s="7">
        <v>1</v>
      </c>
      <c r="K9" s="25">
        <v>6</v>
      </c>
      <c r="L9" s="26"/>
    </row>
    <row r="10" spans="2:12" ht="15" customHeight="1">
      <c r="B10" s="21"/>
      <c r="C10" s="21"/>
      <c r="D10" s="23" t="s">
        <v>9</v>
      </c>
      <c r="E10" s="24"/>
      <c r="F10" s="23"/>
      <c r="G10" s="24"/>
      <c r="H10" s="7">
        <v>36248</v>
      </c>
      <c r="I10" s="7">
        <v>184147</v>
      </c>
      <c r="J10" s="7">
        <v>39853</v>
      </c>
      <c r="K10" s="25">
        <v>185721</v>
      </c>
      <c r="L10" s="26"/>
    </row>
    <row r="11" spans="2:12" ht="15" customHeight="1">
      <c r="B11" s="21"/>
      <c r="C11" s="21"/>
      <c r="D11" s="23" t="s">
        <v>10</v>
      </c>
      <c r="E11" s="24"/>
      <c r="F11" s="23"/>
      <c r="G11" s="24"/>
      <c r="H11" s="7">
        <v>2475</v>
      </c>
      <c r="I11" s="7">
        <v>11699</v>
      </c>
      <c r="J11" s="7">
        <v>2058</v>
      </c>
      <c r="K11" s="25">
        <v>7918</v>
      </c>
      <c r="L11" s="26"/>
    </row>
    <row r="12" spans="2:12" ht="15" customHeight="1">
      <c r="B12" s="21"/>
      <c r="C12" s="21"/>
      <c r="D12" s="23" t="s">
        <v>11</v>
      </c>
      <c r="E12" s="24"/>
      <c r="F12" s="23"/>
      <c r="G12" s="24"/>
      <c r="H12" s="7">
        <v>12797</v>
      </c>
      <c r="I12" s="7">
        <v>63344</v>
      </c>
      <c r="J12" s="7">
        <v>12103</v>
      </c>
      <c r="K12" s="25">
        <v>58605</v>
      </c>
      <c r="L12" s="26"/>
    </row>
    <row r="13" spans="2:12" ht="15" customHeight="1">
      <c r="B13" s="21"/>
      <c r="C13" s="21"/>
      <c r="D13" s="23" t="s">
        <v>12</v>
      </c>
      <c r="E13" s="24"/>
      <c r="F13" s="23"/>
      <c r="G13" s="24"/>
      <c r="H13" s="7">
        <v>2919</v>
      </c>
      <c r="I13" s="7">
        <v>13365</v>
      </c>
      <c r="J13" s="7">
        <v>3476</v>
      </c>
      <c r="K13" s="25">
        <v>13767</v>
      </c>
      <c r="L13" s="26"/>
    </row>
    <row r="14" spans="2:12" ht="15" customHeight="1">
      <c r="B14" s="21"/>
      <c r="C14" s="21"/>
      <c r="D14" s="23" t="s">
        <v>13</v>
      </c>
      <c r="E14" s="24"/>
      <c r="F14" s="23"/>
      <c r="G14" s="24"/>
      <c r="H14" s="7">
        <v>1993</v>
      </c>
      <c r="I14" s="7">
        <v>3137</v>
      </c>
      <c r="J14" s="7">
        <v>2410</v>
      </c>
      <c r="K14" s="25">
        <v>11774</v>
      </c>
      <c r="L14" s="26"/>
    </row>
    <row r="15" spans="2:12" ht="15" customHeight="1">
      <c r="B15" s="21"/>
      <c r="C15" s="21"/>
      <c r="D15" s="23" t="s">
        <v>14</v>
      </c>
      <c r="E15" s="24"/>
      <c r="F15" s="23"/>
      <c r="G15" s="24"/>
      <c r="H15" s="7">
        <v>3</v>
      </c>
      <c r="I15" s="7">
        <v>4</v>
      </c>
      <c r="J15" s="7"/>
      <c r="K15" s="25"/>
      <c r="L15" s="26"/>
    </row>
    <row r="16" spans="2:12" ht="15" customHeight="1">
      <c r="B16" s="21"/>
      <c r="C16" s="21"/>
      <c r="D16" s="23" t="s">
        <v>15</v>
      </c>
      <c r="E16" s="24"/>
      <c r="F16" s="23"/>
      <c r="G16" s="24"/>
      <c r="H16" s="7">
        <v>145</v>
      </c>
      <c r="I16" s="7">
        <v>731</v>
      </c>
      <c r="J16" s="7">
        <v>167</v>
      </c>
      <c r="K16" s="25">
        <v>553</v>
      </c>
      <c r="L16" s="26"/>
    </row>
    <row r="17" spans="2:12" ht="15" customHeight="1">
      <c r="B17" s="21"/>
      <c r="C17" s="21"/>
      <c r="D17" s="23" t="s">
        <v>16</v>
      </c>
      <c r="E17" s="24"/>
      <c r="F17" s="23"/>
      <c r="G17" s="24"/>
      <c r="H17" s="7">
        <v>2</v>
      </c>
      <c r="I17" s="7">
        <v>11</v>
      </c>
      <c r="J17" s="7"/>
      <c r="K17" s="25">
        <v>12</v>
      </c>
      <c r="L17" s="26"/>
    </row>
    <row r="18" spans="2:12" ht="15" customHeight="1">
      <c r="B18" s="21"/>
      <c r="C18" s="21"/>
      <c r="D18" s="23" t="s">
        <v>17</v>
      </c>
      <c r="E18" s="24"/>
      <c r="F18" s="23"/>
      <c r="G18" s="24"/>
      <c r="H18" s="7">
        <v>58</v>
      </c>
      <c r="I18" s="7">
        <v>578</v>
      </c>
      <c r="J18" s="7"/>
      <c r="K18" s="25">
        <v>58</v>
      </c>
      <c r="L18" s="26"/>
    </row>
    <row r="19" spans="2:12" ht="15" customHeight="1">
      <c r="B19" s="21"/>
      <c r="C19" s="21"/>
      <c r="D19" s="23" t="s">
        <v>18</v>
      </c>
      <c r="E19" s="24"/>
      <c r="F19" s="23"/>
      <c r="G19" s="24"/>
      <c r="H19" s="7">
        <v>35426</v>
      </c>
      <c r="I19" s="7">
        <v>145068</v>
      </c>
      <c r="J19" s="7">
        <v>30766</v>
      </c>
      <c r="K19" s="25">
        <v>136016</v>
      </c>
      <c r="L19" s="26"/>
    </row>
    <row r="20" spans="2:12" ht="15" customHeight="1">
      <c r="B20" s="21"/>
      <c r="C20" s="21"/>
      <c r="D20" s="23" t="s">
        <v>19</v>
      </c>
      <c r="E20" s="24"/>
      <c r="F20" s="23"/>
      <c r="G20" s="24"/>
      <c r="H20" s="7">
        <v>75</v>
      </c>
      <c r="I20" s="7">
        <v>534</v>
      </c>
      <c r="J20" s="7"/>
      <c r="K20" s="25">
        <v>624</v>
      </c>
      <c r="L20" s="26"/>
    </row>
    <row r="21" spans="2:12" ht="15" customHeight="1">
      <c r="B21" s="21"/>
      <c r="C21" s="21"/>
      <c r="D21" s="23" t="s">
        <v>20</v>
      </c>
      <c r="E21" s="24"/>
      <c r="F21" s="23"/>
      <c r="G21" s="24"/>
      <c r="H21" s="7">
        <v>3719</v>
      </c>
      <c r="I21" s="7">
        <v>19592</v>
      </c>
      <c r="J21" s="7">
        <v>3265</v>
      </c>
      <c r="K21" s="25">
        <v>11981</v>
      </c>
      <c r="L21" s="26"/>
    </row>
    <row r="22" spans="2:12" ht="15" customHeight="1">
      <c r="B22" s="21"/>
      <c r="C22" s="21"/>
      <c r="D22" s="23" t="s">
        <v>21</v>
      </c>
      <c r="E22" s="24"/>
      <c r="F22" s="23"/>
      <c r="G22" s="24"/>
      <c r="H22" s="7">
        <v>35</v>
      </c>
      <c r="I22" s="7">
        <v>133</v>
      </c>
      <c r="J22" s="7"/>
      <c r="K22" s="25">
        <v>42</v>
      </c>
      <c r="L22" s="26"/>
    </row>
    <row r="23" spans="2:12" ht="15" customHeight="1">
      <c r="B23" s="21"/>
      <c r="C23" s="21"/>
      <c r="D23" s="23" t="s">
        <v>22</v>
      </c>
      <c r="E23" s="24"/>
      <c r="F23" s="23"/>
      <c r="G23" s="24"/>
      <c r="H23" s="7">
        <v>2573</v>
      </c>
      <c r="I23" s="7">
        <v>10154</v>
      </c>
      <c r="J23" s="7">
        <v>2497</v>
      </c>
      <c r="K23" s="25">
        <v>11189</v>
      </c>
      <c r="L23" s="26"/>
    </row>
    <row r="24" spans="2:12" ht="15" customHeight="1">
      <c r="B24" s="21"/>
      <c r="C24" s="21"/>
      <c r="D24" s="23" t="s">
        <v>23</v>
      </c>
      <c r="E24" s="24"/>
      <c r="F24" s="23"/>
      <c r="G24" s="24"/>
      <c r="H24" s="7">
        <v>8034</v>
      </c>
      <c r="I24" s="7">
        <v>42110</v>
      </c>
      <c r="J24" s="7">
        <v>9403</v>
      </c>
      <c r="K24" s="25">
        <v>48201</v>
      </c>
      <c r="L24" s="26"/>
    </row>
    <row r="25" spans="2:12" ht="15" customHeight="1">
      <c r="B25" s="21"/>
      <c r="C25" s="22"/>
      <c r="D25" s="23" t="s">
        <v>24</v>
      </c>
      <c r="E25" s="24"/>
      <c r="F25" s="23"/>
      <c r="G25" s="24"/>
      <c r="H25" s="7">
        <v>4095</v>
      </c>
      <c r="I25" s="7">
        <v>16830</v>
      </c>
      <c r="J25" s="7">
        <v>3425</v>
      </c>
      <c r="K25" s="25">
        <v>16970</v>
      </c>
      <c r="L25" s="26"/>
    </row>
    <row r="26" spans="2:12" ht="18" customHeight="1">
      <c r="B26" s="21"/>
      <c r="C26" s="6" t="s">
        <v>6</v>
      </c>
      <c r="D26" s="20"/>
      <c r="E26" s="24"/>
      <c r="F26" s="23" t="s">
        <v>25</v>
      </c>
      <c r="G26" s="24"/>
      <c r="H26" s="8">
        <v>134476</v>
      </c>
      <c r="I26" s="8">
        <v>623747</v>
      </c>
      <c r="J26" s="8">
        <v>136105</v>
      </c>
      <c r="K26" s="27">
        <f>SUM(K8:L25)</f>
        <v>624761</v>
      </c>
      <c r="L26" s="24"/>
    </row>
    <row r="27" spans="2:12" ht="15" customHeight="1">
      <c r="B27" s="21"/>
      <c r="C27" s="20" t="s">
        <v>26</v>
      </c>
      <c r="D27" s="23" t="s">
        <v>27</v>
      </c>
      <c r="E27" s="24"/>
      <c r="F27" s="23"/>
      <c r="G27" s="24"/>
      <c r="H27" s="7">
        <v>3085</v>
      </c>
      <c r="I27" s="7">
        <v>16083</v>
      </c>
      <c r="J27" s="7">
        <v>4120</v>
      </c>
      <c r="K27" s="25">
        <v>19482</v>
      </c>
      <c r="L27" s="26"/>
    </row>
    <row r="28" spans="2:12" ht="15" customHeight="1">
      <c r="B28" s="21"/>
      <c r="C28" s="21"/>
      <c r="D28" s="23" t="s">
        <v>28</v>
      </c>
      <c r="E28" s="24"/>
      <c r="F28" s="23"/>
      <c r="G28" s="24"/>
      <c r="H28" s="7">
        <v>13487</v>
      </c>
      <c r="I28" s="7">
        <v>72454</v>
      </c>
      <c r="J28" s="7">
        <v>1330</v>
      </c>
      <c r="K28" s="25">
        <v>31114</v>
      </c>
      <c r="L28" s="26"/>
    </row>
    <row r="29" spans="2:12" ht="15" customHeight="1">
      <c r="B29" s="21"/>
      <c r="C29" s="21"/>
      <c r="D29" s="23" t="s">
        <v>29</v>
      </c>
      <c r="E29" s="24"/>
      <c r="F29" s="23"/>
      <c r="G29" s="24"/>
      <c r="H29" s="7"/>
      <c r="I29" s="7"/>
      <c r="J29" s="7">
        <v>17628</v>
      </c>
      <c r="K29" s="25">
        <v>63385</v>
      </c>
      <c r="L29" s="26"/>
    </row>
    <row r="30" spans="2:12" ht="15" customHeight="1">
      <c r="B30" s="21"/>
      <c r="C30" s="21"/>
      <c r="D30" s="23" t="s">
        <v>30</v>
      </c>
      <c r="E30" s="24"/>
      <c r="F30" s="23"/>
      <c r="G30" s="24"/>
      <c r="H30" s="7">
        <v>3355</v>
      </c>
      <c r="I30" s="7">
        <v>15147</v>
      </c>
      <c r="J30" s="7">
        <v>3789</v>
      </c>
      <c r="K30" s="25">
        <v>16849</v>
      </c>
      <c r="L30" s="26"/>
    </row>
    <row r="31" spans="2:12" ht="15" customHeight="1">
      <c r="B31" s="21"/>
      <c r="C31" s="21"/>
      <c r="D31" s="23" t="s">
        <v>31</v>
      </c>
      <c r="E31" s="24"/>
      <c r="F31" s="23"/>
      <c r="G31" s="24"/>
      <c r="H31" s="7">
        <v>4410</v>
      </c>
      <c r="I31" s="7">
        <v>21521</v>
      </c>
      <c r="J31" s="7">
        <v>3799</v>
      </c>
      <c r="K31" s="25">
        <v>18177</v>
      </c>
      <c r="L31" s="26"/>
    </row>
    <row r="32" spans="2:12" ht="15" customHeight="1">
      <c r="B32" s="21"/>
      <c r="C32" s="21"/>
      <c r="D32" s="23" t="s">
        <v>19</v>
      </c>
      <c r="E32" s="24"/>
      <c r="F32" s="23"/>
      <c r="G32" s="24"/>
      <c r="H32" s="7">
        <v>2</v>
      </c>
      <c r="I32" s="7">
        <v>4</v>
      </c>
      <c r="J32" s="7"/>
      <c r="K32" s="25">
        <v>11</v>
      </c>
      <c r="L32" s="26"/>
    </row>
    <row r="33" spans="2:12" ht="15" customHeight="1">
      <c r="B33" s="21"/>
      <c r="C33" s="22"/>
      <c r="D33" s="23" t="s">
        <v>32</v>
      </c>
      <c r="E33" s="24"/>
      <c r="F33" s="23"/>
      <c r="G33" s="24"/>
      <c r="H33" s="7">
        <v>21265</v>
      </c>
      <c r="I33" s="7">
        <v>104912</v>
      </c>
      <c r="J33" s="7">
        <v>21670</v>
      </c>
      <c r="K33" s="25">
        <v>114494</v>
      </c>
      <c r="L33" s="26"/>
    </row>
    <row r="34" spans="2:12" ht="18" customHeight="1">
      <c r="B34" s="21"/>
      <c r="C34" s="6" t="s">
        <v>26</v>
      </c>
      <c r="D34" s="20"/>
      <c r="E34" s="24"/>
      <c r="F34" s="23" t="s">
        <v>33</v>
      </c>
      <c r="G34" s="24"/>
      <c r="H34" s="8">
        <v>45604</v>
      </c>
      <c r="I34" s="8">
        <v>230121</v>
      </c>
      <c r="J34" s="8">
        <v>52336</v>
      </c>
      <c r="K34" s="27">
        <f>SUM(K27:L33)</f>
        <v>263512</v>
      </c>
      <c r="L34" s="24"/>
    </row>
    <row r="35" spans="2:12" ht="15" customHeight="1">
      <c r="B35" s="21"/>
      <c r="C35" s="5" t="s">
        <v>34</v>
      </c>
      <c r="D35" s="23" t="s">
        <v>35</v>
      </c>
      <c r="E35" s="24"/>
      <c r="F35" s="23"/>
      <c r="G35" s="24"/>
      <c r="H35" s="7"/>
      <c r="I35" s="7"/>
      <c r="J35" s="7">
        <v>232</v>
      </c>
      <c r="K35" s="25">
        <v>644</v>
      </c>
      <c r="L35" s="26"/>
    </row>
    <row r="36" spans="2:12" ht="18" customHeight="1">
      <c r="B36" s="21"/>
      <c r="C36" s="6" t="s">
        <v>34</v>
      </c>
      <c r="D36" s="20"/>
      <c r="E36" s="24"/>
      <c r="F36" s="23" t="s">
        <v>36</v>
      </c>
      <c r="G36" s="24"/>
      <c r="H36" s="8"/>
      <c r="I36" s="8"/>
      <c r="J36" s="8">
        <v>232</v>
      </c>
      <c r="K36" s="27">
        <v>644</v>
      </c>
      <c r="L36" s="24"/>
    </row>
    <row r="37" spans="2:12" ht="15" customHeight="1">
      <c r="B37" s="21"/>
      <c r="C37" s="20" t="s">
        <v>37</v>
      </c>
      <c r="D37" s="23" t="s">
        <v>38</v>
      </c>
      <c r="E37" s="24"/>
      <c r="F37" s="23"/>
      <c r="G37" s="24"/>
      <c r="H37" s="7">
        <v>164</v>
      </c>
      <c r="I37" s="7">
        <v>1000</v>
      </c>
      <c r="J37" s="7">
        <v>207</v>
      </c>
      <c r="K37" s="25">
        <v>1326</v>
      </c>
      <c r="L37" s="26"/>
    </row>
    <row r="38" spans="2:12" ht="15" customHeight="1">
      <c r="B38" s="21"/>
      <c r="C38" s="21"/>
      <c r="D38" s="23" t="s">
        <v>39</v>
      </c>
      <c r="E38" s="24"/>
      <c r="F38" s="23"/>
      <c r="G38" s="24"/>
      <c r="H38" s="7">
        <v>40</v>
      </c>
      <c r="I38" s="7">
        <v>259</v>
      </c>
      <c r="J38" s="7">
        <v>18</v>
      </c>
      <c r="K38" s="25">
        <v>123</v>
      </c>
      <c r="L38" s="26"/>
    </row>
    <row r="39" spans="2:12" ht="15" customHeight="1">
      <c r="B39" s="21"/>
      <c r="C39" s="21"/>
      <c r="D39" s="23" t="s">
        <v>40</v>
      </c>
      <c r="E39" s="24"/>
      <c r="F39" s="23"/>
      <c r="G39" s="24"/>
      <c r="H39" s="7">
        <v>127</v>
      </c>
      <c r="I39" s="7">
        <v>558</v>
      </c>
      <c r="J39" s="7">
        <v>82</v>
      </c>
      <c r="K39" s="25">
        <v>375</v>
      </c>
      <c r="L39" s="26"/>
    </row>
    <row r="40" spans="2:12" ht="15" customHeight="1">
      <c r="B40" s="21"/>
      <c r="C40" s="21"/>
      <c r="D40" s="23" t="s">
        <v>19</v>
      </c>
      <c r="E40" s="24"/>
      <c r="F40" s="23"/>
      <c r="G40" s="24"/>
      <c r="H40" s="7">
        <v>58</v>
      </c>
      <c r="I40" s="7">
        <v>309</v>
      </c>
      <c r="J40" s="7">
        <v>68</v>
      </c>
      <c r="K40" s="25">
        <v>392</v>
      </c>
      <c r="L40" s="26"/>
    </row>
    <row r="41" spans="2:12" ht="15" customHeight="1">
      <c r="B41" s="21"/>
      <c r="C41" s="21"/>
      <c r="D41" s="23" t="s">
        <v>41</v>
      </c>
      <c r="E41" s="24"/>
      <c r="F41" s="23"/>
      <c r="G41" s="24"/>
      <c r="H41" s="7">
        <v>1</v>
      </c>
      <c r="I41" s="7">
        <v>2</v>
      </c>
      <c r="J41" s="7"/>
      <c r="K41" s="25"/>
      <c r="L41" s="26"/>
    </row>
    <row r="42" spans="2:12" ht="15" customHeight="1">
      <c r="B42" s="21"/>
      <c r="C42" s="22"/>
      <c r="D42" s="23" t="s">
        <v>42</v>
      </c>
      <c r="E42" s="24"/>
      <c r="F42" s="23"/>
      <c r="G42" s="24"/>
      <c r="H42" s="7">
        <v>103</v>
      </c>
      <c r="I42" s="7">
        <v>394</v>
      </c>
      <c r="J42" s="7">
        <v>197</v>
      </c>
      <c r="K42" s="25">
        <v>641</v>
      </c>
      <c r="L42" s="26"/>
    </row>
    <row r="43" spans="2:12" ht="18" customHeight="1">
      <c r="B43" s="22"/>
      <c r="C43" s="6" t="s">
        <v>37</v>
      </c>
      <c r="D43" s="20"/>
      <c r="E43" s="24"/>
      <c r="F43" s="23" t="s">
        <v>43</v>
      </c>
      <c r="G43" s="24"/>
      <c r="H43" s="8">
        <v>493</v>
      </c>
      <c r="I43" s="8">
        <v>2522</v>
      </c>
      <c r="J43" s="8">
        <v>572</v>
      </c>
      <c r="K43" s="27">
        <f>SUM(K37:L42)</f>
        <v>2857</v>
      </c>
      <c r="L43" s="24"/>
    </row>
    <row r="44" spans="2:12" ht="15" customHeight="1">
      <c r="B44" s="20" t="s">
        <v>44</v>
      </c>
      <c r="C44" s="20" t="s">
        <v>6</v>
      </c>
      <c r="D44" s="23" t="s">
        <v>45</v>
      </c>
      <c r="E44" s="24"/>
      <c r="F44" s="23"/>
      <c r="G44" s="24"/>
      <c r="H44" s="7"/>
      <c r="I44" s="7"/>
      <c r="J44" s="7">
        <v>365</v>
      </c>
      <c r="K44" s="25">
        <v>1435</v>
      </c>
      <c r="L44" s="26"/>
    </row>
    <row r="45" spans="2:12" ht="15" customHeight="1">
      <c r="B45" s="21"/>
      <c r="C45" s="21"/>
      <c r="D45" s="23" t="s">
        <v>7</v>
      </c>
      <c r="E45" s="24"/>
      <c r="F45" s="23"/>
      <c r="G45" s="24"/>
      <c r="H45" s="7">
        <v>83</v>
      </c>
      <c r="I45" s="7">
        <v>677</v>
      </c>
      <c r="J45" s="7">
        <v>141</v>
      </c>
      <c r="K45" s="25">
        <v>551</v>
      </c>
      <c r="L45" s="26"/>
    </row>
    <row r="46" spans="2:12" ht="15" customHeight="1">
      <c r="B46" s="21"/>
      <c r="C46" s="21"/>
      <c r="D46" s="23" t="s">
        <v>9</v>
      </c>
      <c r="E46" s="24"/>
      <c r="F46" s="23"/>
      <c r="G46" s="24"/>
      <c r="H46" s="7">
        <v>4134</v>
      </c>
      <c r="I46" s="7">
        <v>18826</v>
      </c>
      <c r="J46" s="7">
        <v>3605</v>
      </c>
      <c r="K46" s="25">
        <v>18770</v>
      </c>
      <c r="L46" s="26"/>
    </row>
    <row r="47" spans="2:12" ht="15" customHeight="1">
      <c r="B47" s="21"/>
      <c r="C47" s="21"/>
      <c r="D47" s="23" t="s">
        <v>46</v>
      </c>
      <c r="E47" s="24"/>
      <c r="F47" s="23"/>
      <c r="G47" s="24"/>
      <c r="H47" s="7">
        <v>4</v>
      </c>
      <c r="I47" s="7">
        <v>31</v>
      </c>
      <c r="J47" s="7"/>
      <c r="K47" s="25">
        <v>0</v>
      </c>
      <c r="L47" s="26"/>
    </row>
    <row r="48" spans="2:12" ht="15" customHeight="1">
      <c r="B48" s="21"/>
      <c r="C48" s="21"/>
      <c r="D48" s="23" t="s">
        <v>10</v>
      </c>
      <c r="E48" s="24"/>
      <c r="F48" s="23"/>
      <c r="G48" s="24"/>
      <c r="H48" s="7">
        <v>15</v>
      </c>
      <c r="I48" s="7">
        <v>75</v>
      </c>
      <c r="J48" s="7">
        <v>4</v>
      </c>
      <c r="K48" s="25">
        <v>32</v>
      </c>
      <c r="L48" s="26"/>
    </row>
    <row r="49" spans="2:12" ht="15" customHeight="1">
      <c r="B49" s="21"/>
      <c r="C49" s="21"/>
      <c r="D49" s="23" t="s">
        <v>11</v>
      </c>
      <c r="E49" s="24"/>
      <c r="F49" s="23"/>
      <c r="G49" s="24"/>
      <c r="H49" s="7">
        <v>77</v>
      </c>
      <c r="I49" s="7">
        <v>393</v>
      </c>
      <c r="J49" s="7">
        <v>80</v>
      </c>
      <c r="K49" s="25">
        <v>433</v>
      </c>
      <c r="L49" s="26"/>
    </row>
    <row r="50" spans="2:12" ht="15" customHeight="1">
      <c r="B50" s="21"/>
      <c r="C50" s="21"/>
      <c r="D50" s="23" t="s">
        <v>12</v>
      </c>
      <c r="E50" s="24"/>
      <c r="F50" s="23"/>
      <c r="G50" s="24"/>
      <c r="H50" s="7">
        <v>8981</v>
      </c>
      <c r="I50" s="7">
        <v>41554</v>
      </c>
      <c r="J50" s="7">
        <v>10039</v>
      </c>
      <c r="K50" s="25">
        <v>42290</v>
      </c>
      <c r="L50" s="26"/>
    </row>
    <row r="51" spans="2:12" ht="15" customHeight="1">
      <c r="B51" s="21"/>
      <c r="C51" s="21"/>
      <c r="D51" s="23" t="s">
        <v>47</v>
      </c>
      <c r="E51" s="24"/>
      <c r="F51" s="23"/>
      <c r="G51" s="24"/>
      <c r="H51" s="7">
        <v>250</v>
      </c>
      <c r="I51" s="7">
        <v>1580</v>
      </c>
      <c r="J51" s="7">
        <v>828</v>
      </c>
      <c r="K51" s="25">
        <v>3558</v>
      </c>
      <c r="L51" s="26"/>
    </row>
    <row r="52" spans="2:12" ht="15" customHeight="1">
      <c r="B52" s="21"/>
      <c r="C52" s="21"/>
      <c r="D52" s="23" t="s">
        <v>13</v>
      </c>
      <c r="E52" s="24"/>
      <c r="F52" s="23"/>
      <c r="G52" s="24"/>
      <c r="H52" s="7"/>
      <c r="I52" s="7"/>
      <c r="J52" s="7">
        <v>8</v>
      </c>
      <c r="K52" s="25">
        <v>42</v>
      </c>
      <c r="L52" s="26"/>
    </row>
    <row r="53" spans="2:12" ht="15" customHeight="1">
      <c r="B53" s="21"/>
      <c r="C53" s="21"/>
      <c r="D53" s="23" t="s">
        <v>15</v>
      </c>
      <c r="E53" s="24"/>
      <c r="F53" s="23"/>
      <c r="G53" s="24"/>
      <c r="H53" s="7">
        <v>8340</v>
      </c>
      <c r="I53" s="7">
        <v>39034</v>
      </c>
      <c r="J53" s="7">
        <v>8611</v>
      </c>
      <c r="K53" s="25">
        <v>43547</v>
      </c>
      <c r="L53" s="26"/>
    </row>
    <row r="54" spans="2:12" ht="15" customHeight="1">
      <c r="B54" s="21"/>
      <c r="C54" s="21"/>
      <c r="D54" s="23" t="s">
        <v>16</v>
      </c>
      <c r="E54" s="24"/>
      <c r="F54" s="23"/>
      <c r="G54" s="24"/>
      <c r="H54" s="7">
        <v>834</v>
      </c>
      <c r="I54" s="7">
        <v>4823</v>
      </c>
      <c r="J54" s="7">
        <v>1046</v>
      </c>
      <c r="K54" s="25">
        <v>5962</v>
      </c>
      <c r="L54" s="26"/>
    </row>
    <row r="55" spans="2:12" ht="15" customHeight="1">
      <c r="B55" s="21"/>
      <c r="C55" s="21"/>
      <c r="D55" s="23" t="s">
        <v>48</v>
      </c>
      <c r="E55" s="24"/>
      <c r="F55" s="23"/>
      <c r="G55" s="24"/>
      <c r="H55" s="7"/>
      <c r="I55" s="7"/>
      <c r="J55" s="7">
        <v>1</v>
      </c>
      <c r="K55" s="25">
        <v>7</v>
      </c>
      <c r="L55" s="26"/>
    </row>
    <row r="56" spans="2:12" ht="15" customHeight="1">
      <c r="B56" s="21"/>
      <c r="C56" s="21"/>
      <c r="D56" s="23" t="s">
        <v>17</v>
      </c>
      <c r="E56" s="24"/>
      <c r="F56" s="23"/>
      <c r="G56" s="24"/>
      <c r="H56" s="7">
        <v>2</v>
      </c>
      <c r="I56" s="7">
        <v>15</v>
      </c>
      <c r="J56" s="7"/>
      <c r="K56" s="25">
        <v>4</v>
      </c>
      <c r="L56" s="26"/>
    </row>
    <row r="57" spans="2:12" ht="15" customHeight="1">
      <c r="B57" s="21"/>
      <c r="C57" s="21"/>
      <c r="D57" s="23" t="s">
        <v>18</v>
      </c>
      <c r="E57" s="24"/>
      <c r="F57" s="23"/>
      <c r="G57" s="24"/>
      <c r="H57" s="7">
        <v>763</v>
      </c>
      <c r="I57" s="7">
        <v>3441</v>
      </c>
      <c r="J57" s="7">
        <v>567</v>
      </c>
      <c r="K57" s="25">
        <v>3166</v>
      </c>
      <c r="L57" s="26"/>
    </row>
    <row r="58" spans="2:12" ht="15" customHeight="1">
      <c r="B58" s="21"/>
      <c r="C58" s="21"/>
      <c r="D58" s="23" t="s">
        <v>19</v>
      </c>
      <c r="E58" s="24"/>
      <c r="F58" s="23"/>
      <c r="G58" s="24"/>
      <c r="H58" s="7">
        <v>22</v>
      </c>
      <c r="I58" s="7">
        <v>162</v>
      </c>
      <c r="J58" s="7">
        <v>16</v>
      </c>
      <c r="K58" s="25">
        <v>259</v>
      </c>
      <c r="L58" s="26"/>
    </row>
    <row r="59" spans="2:12" ht="15" customHeight="1">
      <c r="B59" s="21"/>
      <c r="C59" s="21"/>
      <c r="D59" s="23" t="s">
        <v>20</v>
      </c>
      <c r="E59" s="24"/>
      <c r="F59" s="23"/>
      <c r="G59" s="24"/>
      <c r="H59" s="7">
        <v>9</v>
      </c>
      <c r="I59" s="7">
        <v>56</v>
      </c>
      <c r="J59" s="7">
        <v>4</v>
      </c>
      <c r="K59" s="25">
        <v>25</v>
      </c>
      <c r="L59" s="26"/>
    </row>
    <row r="60" spans="2:12" ht="15" customHeight="1">
      <c r="B60" s="21"/>
      <c r="C60" s="21"/>
      <c r="D60" s="23" t="s">
        <v>21</v>
      </c>
      <c r="E60" s="24"/>
      <c r="F60" s="23"/>
      <c r="G60" s="24"/>
      <c r="H60" s="7">
        <v>4</v>
      </c>
      <c r="I60" s="7">
        <v>5</v>
      </c>
      <c r="J60" s="7"/>
      <c r="K60" s="25">
        <v>2</v>
      </c>
      <c r="L60" s="26"/>
    </row>
    <row r="61" spans="2:12" ht="15" customHeight="1">
      <c r="B61" s="21"/>
      <c r="C61" s="21"/>
      <c r="D61" s="23" t="s">
        <v>22</v>
      </c>
      <c r="E61" s="24"/>
      <c r="F61" s="23"/>
      <c r="G61" s="24"/>
      <c r="H61" s="7">
        <v>8610</v>
      </c>
      <c r="I61" s="7">
        <v>42256</v>
      </c>
      <c r="J61" s="7">
        <v>8433</v>
      </c>
      <c r="K61" s="25">
        <v>40512</v>
      </c>
      <c r="L61" s="26"/>
    </row>
    <row r="62" spans="2:12" ht="15" customHeight="1">
      <c r="B62" s="21"/>
      <c r="C62" s="21"/>
      <c r="D62" s="23" t="s">
        <v>23</v>
      </c>
      <c r="E62" s="24"/>
      <c r="F62" s="23"/>
      <c r="G62" s="24"/>
      <c r="H62" s="7">
        <v>29</v>
      </c>
      <c r="I62" s="7">
        <v>194</v>
      </c>
      <c r="J62" s="7">
        <v>15</v>
      </c>
      <c r="K62" s="25">
        <v>77</v>
      </c>
      <c r="L62" s="26"/>
    </row>
    <row r="63" spans="2:12" ht="15" customHeight="1">
      <c r="B63" s="21"/>
      <c r="C63" s="22"/>
      <c r="D63" s="23" t="s">
        <v>24</v>
      </c>
      <c r="E63" s="24"/>
      <c r="F63" s="23"/>
      <c r="G63" s="24"/>
      <c r="H63" s="7">
        <v>116</v>
      </c>
      <c r="I63" s="7">
        <v>327</v>
      </c>
      <c r="J63" s="7">
        <v>75</v>
      </c>
      <c r="K63" s="25">
        <v>381</v>
      </c>
      <c r="L63" s="26"/>
    </row>
    <row r="64" spans="2:12" ht="18" customHeight="1">
      <c r="B64" s="21"/>
      <c r="C64" s="6" t="s">
        <v>6</v>
      </c>
      <c r="D64" s="20"/>
      <c r="E64" s="24"/>
      <c r="F64" s="23" t="s">
        <v>25</v>
      </c>
      <c r="G64" s="24"/>
      <c r="H64" s="8">
        <v>32273</v>
      </c>
      <c r="I64" s="8">
        <v>153449</v>
      </c>
      <c r="J64" s="8">
        <v>33838</v>
      </c>
      <c r="K64" s="27">
        <f>SUM(K44:L63)</f>
        <v>161053</v>
      </c>
      <c r="L64" s="24"/>
    </row>
    <row r="65" spans="2:12" ht="15" customHeight="1">
      <c r="B65" s="21"/>
      <c r="C65" s="20" t="s">
        <v>26</v>
      </c>
      <c r="D65" s="23" t="s">
        <v>27</v>
      </c>
      <c r="E65" s="24"/>
      <c r="F65" s="23"/>
      <c r="G65" s="24"/>
      <c r="H65" s="7">
        <v>2700</v>
      </c>
      <c r="I65" s="7">
        <v>13404</v>
      </c>
      <c r="J65" s="7">
        <v>3249</v>
      </c>
      <c r="K65" s="25">
        <v>16121</v>
      </c>
      <c r="L65" s="26"/>
    </row>
    <row r="66" spans="2:12" ht="15" customHeight="1">
      <c r="B66" s="21"/>
      <c r="C66" s="21"/>
      <c r="D66" s="23" t="s">
        <v>28</v>
      </c>
      <c r="E66" s="24"/>
      <c r="F66" s="23"/>
      <c r="G66" s="24"/>
      <c r="H66" s="7">
        <v>185</v>
      </c>
      <c r="I66" s="7">
        <v>1399</v>
      </c>
      <c r="J66" s="7">
        <v>20</v>
      </c>
      <c r="K66" s="25">
        <v>626</v>
      </c>
      <c r="L66" s="26"/>
    </row>
    <row r="67" spans="2:12" ht="15" customHeight="1">
      <c r="B67" s="21"/>
      <c r="C67" s="21"/>
      <c r="D67" s="23" t="s">
        <v>29</v>
      </c>
      <c r="E67" s="24"/>
      <c r="F67" s="23"/>
      <c r="G67" s="24"/>
      <c r="H67" s="7"/>
      <c r="I67" s="7"/>
      <c r="J67" s="7">
        <v>203</v>
      </c>
      <c r="K67" s="25">
        <v>515</v>
      </c>
      <c r="L67" s="26"/>
    </row>
    <row r="68" spans="2:12" ht="15" customHeight="1">
      <c r="B68" s="21"/>
      <c r="C68" s="21"/>
      <c r="D68" s="23" t="s">
        <v>30</v>
      </c>
      <c r="E68" s="24"/>
      <c r="F68" s="23"/>
      <c r="G68" s="24"/>
      <c r="H68" s="7">
        <v>6</v>
      </c>
      <c r="I68" s="7">
        <v>44</v>
      </c>
      <c r="J68" s="7">
        <v>2</v>
      </c>
      <c r="K68" s="25">
        <v>38</v>
      </c>
      <c r="L68" s="26"/>
    </row>
    <row r="69" spans="2:12" ht="15" customHeight="1">
      <c r="B69" s="21"/>
      <c r="C69" s="21"/>
      <c r="D69" s="23" t="s">
        <v>31</v>
      </c>
      <c r="E69" s="24"/>
      <c r="F69" s="23"/>
      <c r="G69" s="24"/>
      <c r="H69" s="7">
        <v>14</v>
      </c>
      <c r="I69" s="7">
        <v>162</v>
      </c>
      <c r="J69" s="7">
        <v>8</v>
      </c>
      <c r="K69" s="25">
        <v>91</v>
      </c>
      <c r="L69" s="26"/>
    </row>
    <row r="70" spans="2:12" ht="15" customHeight="1">
      <c r="B70" s="21"/>
      <c r="C70" s="22"/>
      <c r="D70" s="23" t="s">
        <v>32</v>
      </c>
      <c r="E70" s="24"/>
      <c r="F70" s="23"/>
      <c r="G70" s="24"/>
      <c r="H70" s="7">
        <v>109</v>
      </c>
      <c r="I70" s="7">
        <v>361</v>
      </c>
      <c r="J70" s="7">
        <v>57</v>
      </c>
      <c r="K70" s="25">
        <v>320</v>
      </c>
      <c r="L70" s="26"/>
    </row>
    <row r="71" spans="2:12" ht="18" customHeight="1">
      <c r="B71" s="21"/>
      <c r="C71" s="6" t="s">
        <v>26</v>
      </c>
      <c r="D71" s="20"/>
      <c r="E71" s="24"/>
      <c r="F71" s="23" t="s">
        <v>33</v>
      </c>
      <c r="G71" s="24"/>
      <c r="H71" s="8">
        <v>3014</v>
      </c>
      <c r="I71" s="8">
        <v>15370</v>
      </c>
      <c r="J71" s="8">
        <v>3539</v>
      </c>
      <c r="K71" s="27">
        <f>SUM(K65:L70)</f>
        <v>17711</v>
      </c>
      <c r="L71" s="24"/>
    </row>
    <row r="72" spans="2:12" ht="15" customHeight="1">
      <c r="B72" s="21"/>
      <c r="C72" s="20" t="s">
        <v>37</v>
      </c>
      <c r="D72" s="23" t="s">
        <v>38</v>
      </c>
      <c r="E72" s="24"/>
      <c r="F72" s="23"/>
      <c r="G72" s="24"/>
      <c r="H72" s="7">
        <v>41</v>
      </c>
      <c r="I72" s="7">
        <v>132</v>
      </c>
      <c r="J72" s="7">
        <v>17</v>
      </c>
      <c r="K72" s="25">
        <v>169</v>
      </c>
      <c r="L72" s="26"/>
    </row>
    <row r="73" spans="2:12" ht="15" customHeight="1">
      <c r="B73" s="21"/>
      <c r="C73" s="22"/>
      <c r="D73" s="23" t="s">
        <v>19</v>
      </c>
      <c r="E73" s="24"/>
      <c r="F73" s="23"/>
      <c r="G73" s="24"/>
      <c r="H73" s="7">
        <v>4</v>
      </c>
      <c r="I73" s="7">
        <v>34</v>
      </c>
      <c r="J73" s="7"/>
      <c r="K73" s="25">
        <v>4</v>
      </c>
      <c r="L73" s="26"/>
    </row>
    <row r="74" spans="2:12" ht="18" customHeight="1">
      <c r="B74" s="22"/>
      <c r="C74" s="6" t="s">
        <v>37</v>
      </c>
      <c r="D74" s="20"/>
      <c r="E74" s="24"/>
      <c r="F74" s="23" t="s">
        <v>43</v>
      </c>
      <c r="G74" s="24"/>
      <c r="H74" s="8">
        <v>45</v>
      </c>
      <c r="I74" s="8">
        <v>166</v>
      </c>
      <c r="J74" s="8">
        <v>17</v>
      </c>
      <c r="K74" s="27">
        <f>SUM(K72:L73)</f>
        <v>173</v>
      </c>
      <c r="L74" s="24"/>
    </row>
    <row r="75" spans="2:12" ht="10.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ht="15" customHeight="1">
      <c r="B76" s="12" t="s">
        <v>2</v>
      </c>
      <c r="C76" s="13"/>
      <c r="D76" s="13"/>
      <c r="E76" s="13"/>
      <c r="F76" s="14"/>
      <c r="G76" s="1"/>
      <c r="H76" s="28">
        <f>H115+H125+H133+H135+H146+H148+H153+H156+H180+H187+H192+H204+H209</f>
        <v>378248</v>
      </c>
      <c r="I76" s="28">
        <f>I115+I125+I133+I135+I146+I148+I153+I156+I180+I187+I192+I204+I209</f>
        <v>1882005</v>
      </c>
      <c r="J76" s="28">
        <f>J115+J125+J133+J135+J146+J148+J153+J156+J180+J187+J192+J204+J209</f>
        <v>397671</v>
      </c>
      <c r="K76" s="28">
        <f>K115+K125+K133+K135+K146+K148+K153+K156+K180+K187+K192+K204+K209</f>
        <v>2067690</v>
      </c>
      <c r="L76" s="1"/>
    </row>
    <row r="77" spans="2:12" ht="15" customHeight="1">
      <c r="B77" s="2"/>
      <c r="C77" s="2"/>
      <c r="D77" s="15"/>
      <c r="E77" s="16"/>
      <c r="F77" s="15"/>
      <c r="G77" s="16"/>
      <c r="H77" s="3">
        <v>2017</v>
      </c>
      <c r="I77" s="3">
        <v>2017</v>
      </c>
      <c r="J77" s="3">
        <v>2018</v>
      </c>
      <c r="K77" s="17">
        <v>2018</v>
      </c>
      <c r="L77" s="18"/>
    </row>
    <row r="78" spans="2:12" ht="15" customHeight="1">
      <c r="B78" s="2"/>
      <c r="C78" s="2"/>
      <c r="D78" s="15"/>
      <c r="E78" s="16"/>
      <c r="F78" s="15"/>
      <c r="G78" s="16"/>
      <c r="H78" s="4" t="s">
        <v>3</v>
      </c>
      <c r="I78" s="4" t="s">
        <v>4</v>
      </c>
      <c r="J78" s="4" t="s">
        <v>3</v>
      </c>
      <c r="K78" s="19" t="s">
        <v>4</v>
      </c>
      <c r="L78" s="18"/>
    </row>
    <row r="79" spans="2:12" ht="15" customHeight="1">
      <c r="B79" s="20" t="s">
        <v>5</v>
      </c>
      <c r="C79" s="20" t="s">
        <v>6</v>
      </c>
      <c r="D79" s="23" t="s">
        <v>7</v>
      </c>
      <c r="E79" s="24"/>
      <c r="F79" s="23"/>
      <c r="G79" s="24"/>
      <c r="H79" s="7">
        <v>25492</v>
      </c>
      <c r="I79" s="7">
        <v>122850</v>
      </c>
      <c r="J79" s="7">
        <v>28589</v>
      </c>
      <c r="K79" s="25">
        <v>130012</v>
      </c>
      <c r="L79" s="26"/>
    </row>
    <row r="80" spans="2:12" ht="15" customHeight="1">
      <c r="B80" s="21"/>
      <c r="C80" s="21"/>
      <c r="D80" s="23" t="s">
        <v>49</v>
      </c>
      <c r="E80" s="24"/>
      <c r="F80" s="23"/>
      <c r="G80" s="24"/>
      <c r="H80" s="7">
        <v>5177</v>
      </c>
      <c r="I80" s="7">
        <v>25508</v>
      </c>
      <c r="J80" s="7">
        <v>6388</v>
      </c>
      <c r="K80" s="25">
        <v>37175</v>
      </c>
      <c r="L80" s="26"/>
    </row>
    <row r="81" spans="2:12" ht="15" customHeight="1">
      <c r="B81" s="21"/>
      <c r="C81" s="21"/>
      <c r="D81" s="23" t="s">
        <v>8</v>
      </c>
      <c r="E81" s="24"/>
      <c r="F81" s="23"/>
      <c r="G81" s="24"/>
      <c r="H81" s="7">
        <v>550</v>
      </c>
      <c r="I81" s="7">
        <v>5796</v>
      </c>
      <c r="J81" s="7">
        <v>400</v>
      </c>
      <c r="K81" s="25">
        <v>2743</v>
      </c>
      <c r="L81" s="26"/>
    </row>
    <row r="82" spans="2:12" ht="15" customHeight="1">
      <c r="B82" s="21"/>
      <c r="C82" s="21"/>
      <c r="D82" s="23" t="s">
        <v>50</v>
      </c>
      <c r="E82" s="24"/>
      <c r="F82" s="23"/>
      <c r="G82" s="24"/>
      <c r="H82" s="7">
        <v>3</v>
      </c>
      <c r="I82" s="7">
        <v>26</v>
      </c>
      <c r="J82" s="7"/>
      <c r="K82" s="25">
        <v>3</v>
      </c>
      <c r="L82" s="26"/>
    </row>
    <row r="83" spans="2:12" ht="15" customHeight="1">
      <c r="B83" s="21"/>
      <c r="C83" s="21"/>
      <c r="D83" s="23" t="s">
        <v>9</v>
      </c>
      <c r="E83" s="24"/>
      <c r="F83" s="23"/>
      <c r="G83" s="24"/>
      <c r="H83" s="7">
        <v>44579</v>
      </c>
      <c r="I83" s="7">
        <v>216217</v>
      </c>
      <c r="J83" s="7">
        <v>48133</v>
      </c>
      <c r="K83" s="25">
        <v>225609</v>
      </c>
      <c r="L83" s="26"/>
    </row>
    <row r="84" spans="2:12" ht="15" customHeight="1">
      <c r="B84" s="21"/>
      <c r="C84" s="21"/>
      <c r="D84" s="23" t="s">
        <v>27</v>
      </c>
      <c r="E84" s="24"/>
      <c r="F84" s="23"/>
      <c r="G84" s="24"/>
      <c r="H84" s="7"/>
      <c r="I84" s="7">
        <v>1</v>
      </c>
      <c r="J84" s="7">
        <v>207</v>
      </c>
      <c r="K84" s="25">
        <v>978</v>
      </c>
      <c r="L84" s="26"/>
    </row>
    <row r="85" spans="2:12" ht="15" customHeight="1">
      <c r="B85" s="21"/>
      <c r="C85" s="21"/>
      <c r="D85" s="23" t="s">
        <v>28</v>
      </c>
      <c r="E85" s="24"/>
      <c r="F85" s="23"/>
      <c r="G85" s="24"/>
      <c r="H85" s="7">
        <v>10470</v>
      </c>
      <c r="I85" s="7">
        <v>65452</v>
      </c>
      <c r="J85" s="7">
        <v>11252</v>
      </c>
      <c r="K85" s="25">
        <v>61235</v>
      </c>
      <c r="L85" s="26"/>
    </row>
    <row r="86" spans="2:12" ht="15" customHeight="1">
      <c r="B86" s="21"/>
      <c r="C86" s="21"/>
      <c r="D86" s="23" t="s">
        <v>29</v>
      </c>
      <c r="E86" s="24"/>
      <c r="F86" s="23"/>
      <c r="G86" s="24"/>
      <c r="H86" s="7"/>
      <c r="I86" s="7"/>
      <c r="J86" s="7">
        <v>866</v>
      </c>
      <c r="K86" s="25">
        <v>2539</v>
      </c>
      <c r="L86" s="26"/>
    </row>
    <row r="87" spans="2:12" ht="15" customHeight="1">
      <c r="B87" s="21"/>
      <c r="C87" s="21"/>
      <c r="D87" s="23" t="s">
        <v>10</v>
      </c>
      <c r="E87" s="24"/>
      <c r="F87" s="23"/>
      <c r="G87" s="24"/>
      <c r="H87" s="7">
        <v>2476</v>
      </c>
      <c r="I87" s="7">
        <v>11707</v>
      </c>
      <c r="J87" s="7">
        <v>2117</v>
      </c>
      <c r="K87" s="25">
        <v>8177</v>
      </c>
      <c r="L87" s="26"/>
    </row>
    <row r="88" spans="2:12" ht="15" customHeight="1">
      <c r="B88" s="21"/>
      <c r="C88" s="21"/>
      <c r="D88" s="23" t="s">
        <v>51</v>
      </c>
      <c r="E88" s="24"/>
      <c r="F88" s="23"/>
      <c r="G88" s="24"/>
      <c r="H88" s="7">
        <v>753</v>
      </c>
      <c r="I88" s="7">
        <v>5173</v>
      </c>
      <c r="J88" s="7">
        <v>107</v>
      </c>
      <c r="K88" s="25">
        <v>1512</v>
      </c>
      <c r="L88" s="26"/>
    </row>
    <row r="89" spans="2:12" ht="15" customHeight="1">
      <c r="B89" s="21"/>
      <c r="C89" s="21"/>
      <c r="D89" s="23" t="s">
        <v>52</v>
      </c>
      <c r="E89" s="24"/>
      <c r="F89" s="23"/>
      <c r="G89" s="24"/>
      <c r="H89" s="7">
        <v>2</v>
      </c>
      <c r="I89" s="7">
        <v>24</v>
      </c>
      <c r="J89" s="7"/>
      <c r="K89" s="25">
        <v>1</v>
      </c>
      <c r="L89" s="26"/>
    </row>
    <row r="90" spans="2:12" ht="15" customHeight="1">
      <c r="B90" s="21"/>
      <c r="C90" s="21"/>
      <c r="D90" s="23" t="s">
        <v>11</v>
      </c>
      <c r="E90" s="24"/>
      <c r="F90" s="23"/>
      <c r="G90" s="24"/>
      <c r="H90" s="7">
        <v>15844</v>
      </c>
      <c r="I90" s="7">
        <v>82690</v>
      </c>
      <c r="J90" s="7">
        <v>14501</v>
      </c>
      <c r="K90" s="25">
        <v>77181</v>
      </c>
      <c r="L90" s="26"/>
    </row>
    <row r="91" spans="2:12" ht="15" customHeight="1">
      <c r="B91" s="21"/>
      <c r="C91" s="21"/>
      <c r="D91" s="23" t="s">
        <v>12</v>
      </c>
      <c r="E91" s="24"/>
      <c r="F91" s="23"/>
      <c r="G91" s="24"/>
      <c r="H91" s="7">
        <v>4307</v>
      </c>
      <c r="I91" s="7">
        <v>20160</v>
      </c>
      <c r="J91" s="7">
        <v>4715</v>
      </c>
      <c r="K91" s="25">
        <v>21535</v>
      </c>
      <c r="L91" s="26"/>
    </row>
    <row r="92" spans="2:12" ht="15" customHeight="1">
      <c r="B92" s="21"/>
      <c r="C92" s="21"/>
      <c r="D92" s="23" t="s">
        <v>47</v>
      </c>
      <c r="E92" s="24"/>
      <c r="F92" s="23"/>
      <c r="G92" s="24"/>
      <c r="H92" s="7"/>
      <c r="I92" s="7">
        <v>1</v>
      </c>
      <c r="J92" s="7">
        <v>2</v>
      </c>
      <c r="K92" s="25">
        <v>3</v>
      </c>
      <c r="L92" s="26"/>
    </row>
    <row r="93" spans="2:12" ht="15" customHeight="1">
      <c r="B93" s="21"/>
      <c r="C93" s="21"/>
      <c r="D93" s="23" t="s">
        <v>53</v>
      </c>
      <c r="E93" s="24"/>
      <c r="F93" s="23"/>
      <c r="G93" s="24"/>
      <c r="H93" s="7">
        <v>392</v>
      </c>
      <c r="I93" s="7">
        <v>1797</v>
      </c>
      <c r="J93" s="7">
        <v>537</v>
      </c>
      <c r="K93" s="25">
        <v>2243</v>
      </c>
      <c r="L93" s="26"/>
    </row>
    <row r="94" spans="2:12" ht="15" customHeight="1">
      <c r="B94" s="21"/>
      <c r="C94" s="21"/>
      <c r="D94" s="23" t="s">
        <v>13</v>
      </c>
      <c r="E94" s="24"/>
      <c r="F94" s="23"/>
      <c r="G94" s="24"/>
      <c r="H94" s="7">
        <v>8805</v>
      </c>
      <c r="I94" s="7">
        <v>31630</v>
      </c>
      <c r="J94" s="7">
        <v>5769</v>
      </c>
      <c r="K94" s="25">
        <v>40527</v>
      </c>
      <c r="L94" s="26"/>
    </row>
    <row r="95" spans="2:12" ht="15" customHeight="1">
      <c r="B95" s="21"/>
      <c r="C95" s="21"/>
      <c r="D95" s="23" t="s">
        <v>54</v>
      </c>
      <c r="E95" s="24"/>
      <c r="F95" s="23"/>
      <c r="G95" s="24"/>
      <c r="H95" s="7">
        <v>6171</v>
      </c>
      <c r="I95" s="7">
        <v>51461</v>
      </c>
      <c r="J95" s="7">
        <v>13020</v>
      </c>
      <c r="K95" s="25">
        <v>82761</v>
      </c>
      <c r="L95" s="26"/>
    </row>
    <row r="96" spans="2:12" ht="15" customHeight="1">
      <c r="B96" s="21"/>
      <c r="C96" s="21"/>
      <c r="D96" s="23" t="s">
        <v>14</v>
      </c>
      <c r="E96" s="24"/>
      <c r="F96" s="23"/>
      <c r="G96" s="24"/>
      <c r="H96" s="7">
        <v>3</v>
      </c>
      <c r="I96" s="7">
        <v>7</v>
      </c>
      <c r="J96" s="7"/>
      <c r="K96" s="25">
        <v>0</v>
      </c>
      <c r="L96" s="26"/>
    </row>
    <row r="97" spans="2:12" ht="15" customHeight="1">
      <c r="B97" s="21"/>
      <c r="C97" s="21"/>
      <c r="D97" s="23" t="s">
        <v>55</v>
      </c>
      <c r="E97" s="24"/>
      <c r="F97" s="23"/>
      <c r="G97" s="24"/>
      <c r="H97" s="7">
        <v>2</v>
      </c>
      <c r="I97" s="7">
        <v>23</v>
      </c>
      <c r="J97" s="7"/>
      <c r="K97" s="25">
        <v>5</v>
      </c>
      <c r="L97" s="26"/>
    </row>
    <row r="98" spans="2:12" ht="15" customHeight="1">
      <c r="B98" s="21"/>
      <c r="C98" s="21"/>
      <c r="D98" s="23" t="s">
        <v>30</v>
      </c>
      <c r="E98" s="24"/>
      <c r="F98" s="23"/>
      <c r="G98" s="24"/>
      <c r="H98" s="7">
        <v>221</v>
      </c>
      <c r="I98" s="7">
        <v>1908</v>
      </c>
      <c r="J98" s="7">
        <v>135</v>
      </c>
      <c r="K98" s="25">
        <v>1010</v>
      </c>
      <c r="L98" s="26"/>
    </row>
    <row r="99" spans="2:12" ht="15" customHeight="1">
      <c r="B99" s="21"/>
      <c r="C99" s="21"/>
      <c r="D99" s="23" t="s">
        <v>56</v>
      </c>
      <c r="E99" s="24"/>
      <c r="F99" s="23"/>
      <c r="G99" s="24"/>
      <c r="H99" s="7">
        <v>9595</v>
      </c>
      <c r="I99" s="7">
        <v>50125</v>
      </c>
      <c r="J99" s="7">
        <v>4463</v>
      </c>
      <c r="K99" s="25">
        <v>47541</v>
      </c>
      <c r="L99" s="26"/>
    </row>
    <row r="100" spans="2:12" ht="15" customHeight="1">
      <c r="B100" s="21"/>
      <c r="C100" s="21"/>
      <c r="D100" s="23" t="s">
        <v>31</v>
      </c>
      <c r="E100" s="24"/>
      <c r="F100" s="23"/>
      <c r="G100" s="24"/>
      <c r="H100" s="7">
        <v>13285</v>
      </c>
      <c r="I100" s="7">
        <v>67209</v>
      </c>
      <c r="J100" s="7">
        <v>11927</v>
      </c>
      <c r="K100" s="25">
        <v>63613</v>
      </c>
      <c r="L100" s="26"/>
    </row>
    <row r="101" spans="2:12" ht="15" customHeight="1">
      <c r="B101" s="21"/>
      <c r="C101" s="21"/>
      <c r="D101" s="23" t="s">
        <v>15</v>
      </c>
      <c r="E101" s="24"/>
      <c r="F101" s="23"/>
      <c r="G101" s="24"/>
      <c r="H101" s="7">
        <v>175</v>
      </c>
      <c r="I101" s="7">
        <v>986</v>
      </c>
      <c r="J101" s="7">
        <v>203</v>
      </c>
      <c r="K101" s="25">
        <v>934</v>
      </c>
      <c r="L101" s="26"/>
    </row>
    <row r="102" spans="2:12" ht="15" customHeight="1">
      <c r="B102" s="21"/>
      <c r="C102" s="21"/>
      <c r="D102" s="23" t="s">
        <v>16</v>
      </c>
      <c r="E102" s="24"/>
      <c r="F102" s="23"/>
      <c r="G102" s="24"/>
      <c r="H102" s="7">
        <v>2</v>
      </c>
      <c r="I102" s="7">
        <v>11</v>
      </c>
      <c r="J102" s="7"/>
      <c r="K102" s="25">
        <v>12</v>
      </c>
      <c r="L102" s="26"/>
    </row>
    <row r="103" spans="2:12" ht="15" customHeight="1">
      <c r="B103" s="21"/>
      <c r="C103" s="21"/>
      <c r="D103" s="23" t="s">
        <v>17</v>
      </c>
      <c r="E103" s="24"/>
      <c r="F103" s="23"/>
      <c r="G103" s="24"/>
      <c r="H103" s="7">
        <v>335</v>
      </c>
      <c r="I103" s="7">
        <v>2630</v>
      </c>
      <c r="J103" s="7">
        <v>283</v>
      </c>
      <c r="K103" s="25">
        <v>1330</v>
      </c>
      <c r="L103" s="26"/>
    </row>
    <row r="104" spans="2:12" ht="15" customHeight="1">
      <c r="B104" s="21"/>
      <c r="C104" s="21"/>
      <c r="D104" s="23" t="s">
        <v>18</v>
      </c>
      <c r="E104" s="24"/>
      <c r="F104" s="23"/>
      <c r="G104" s="24"/>
      <c r="H104" s="7">
        <v>39954</v>
      </c>
      <c r="I104" s="7">
        <v>167197</v>
      </c>
      <c r="J104" s="7">
        <v>34970</v>
      </c>
      <c r="K104" s="25">
        <v>163252</v>
      </c>
      <c r="L104" s="26"/>
    </row>
    <row r="105" spans="2:12" ht="15" customHeight="1">
      <c r="B105" s="21"/>
      <c r="C105" s="21"/>
      <c r="D105" s="23" t="s">
        <v>19</v>
      </c>
      <c r="E105" s="24"/>
      <c r="F105" s="23"/>
      <c r="G105" s="24"/>
      <c r="H105" s="7">
        <v>84</v>
      </c>
      <c r="I105" s="7">
        <v>575</v>
      </c>
      <c r="J105" s="7">
        <v>1</v>
      </c>
      <c r="K105" s="25">
        <v>653</v>
      </c>
      <c r="L105" s="26"/>
    </row>
    <row r="106" spans="2:12" ht="15" customHeight="1">
      <c r="B106" s="21"/>
      <c r="C106" s="21"/>
      <c r="D106" s="23" t="s">
        <v>57</v>
      </c>
      <c r="E106" s="24"/>
      <c r="F106" s="23"/>
      <c r="G106" s="24"/>
      <c r="H106" s="7">
        <v>7972</v>
      </c>
      <c r="I106" s="7">
        <v>45560</v>
      </c>
      <c r="J106" s="7">
        <v>3562</v>
      </c>
      <c r="K106" s="25">
        <v>36996</v>
      </c>
      <c r="L106" s="26"/>
    </row>
    <row r="107" spans="2:12" ht="15" customHeight="1">
      <c r="B107" s="21"/>
      <c r="C107" s="21"/>
      <c r="D107" s="23" t="s">
        <v>32</v>
      </c>
      <c r="E107" s="24"/>
      <c r="F107" s="23"/>
      <c r="G107" s="24"/>
      <c r="H107" s="7">
        <v>14604</v>
      </c>
      <c r="I107" s="7">
        <v>69561</v>
      </c>
      <c r="J107" s="7">
        <v>13038</v>
      </c>
      <c r="K107" s="25">
        <v>60372</v>
      </c>
      <c r="L107" s="26"/>
    </row>
    <row r="108" spans="2:12" ht="15" customHeight="1">
      <c r="B108" s="21"/>
      <c r="C108" s="21"/>
      <c r="D108" s="23" t="s">
        <v>20</v>
      </c>
      <c r="E108" s="24"/>
      <c r="F108" s="23"/>
      <c r="G108" s="24"/>
      <c r="H108" s="7">
        <v>5365</v>
      </c>
      <c r="I108" s="7">
        <v>26002</v>
      </c>
      <c r="J108" s="7">
        <v>3840</v>
      </c>
      <c r="K108" s="25">
        <v>14164</v>
      </c>
      <c r="L108" s="26"/>
    </row>
    <row r="109" spans="2:12" ht="15" customHeight="1">
      <c r="B109" s="21"/>
      <c r="C109" s="21"/>
      <c r="D109" s="23" t="s">
        <v>21</v>
      </c>
      <c r="E109" s="24"/>
      <c r="F109" s="23"/>
      <c r="G109" s="24"/>
      <c r="H109" s="7">
        <v>41</v>
      </c>
      <c r="I109" s="7">
        <v>155</v>
      </c>
      <c r="J109" s="7">
        <v>18</v>
      </c>
      <c r="K109" s="25">
        <v>117</v>
      </c>
      <c r="L109" s="26"/>
    </row>
    <row r="110" spans="2:12" ht="15" customHeight="1">
      <c r="B110" s="21"/>
      <c r="C110" s="21"/>
      <c r="D110" s="23" t="s">
        <v>22</v>
      </c>
      <c r="E110" s="24"/>
      <c r="F110" s="23"/>
      <c r="G110" s="24"/>
      <c r="H110" s="7">
        <v>2606</v>
      </c>
      <c r="I110" s="7">
        <v>10303</v>
      </c>
      <c r="J110" s="7">
        <v>2532</v>
      </c>
      <c r="K110" s="25">
        <v>11388</v>
      </c>
      <c r="L110" s="26"/>
    </row>
    <row r="111" spans="2:12" ht="15" customHeight="1">
      <c r="B111" s="21"/>
      <c r="C111" s="21"/>
      <c r="D111" s="23" t="s">
        <v>58</v>
      </c>
      <c r="E111" s="24"/>
      <c r="F111" s="23"/>
      <c r="G111" s="24"/>
      <c r="H111" s="7">
        <v>193</v>
      </c>
      <c r="I111" s="7">
        <v>1595</v>
      </c>
      <c r="J111" s="7">
        <v>165</v>
      </c>
      <c r="K111" s="25">
        <v>1455</v>
      </c>
      <c r="L111" s="26"/>
    </row>
    <row r="112" spans="2:12" ht="15" customHeight="1">
      <c r="B112" s="21"/>
      <c r="C112" s="21"/>
      <c r="D112" s="23" t="s">
        <v>23</v>
      </c>
      <c r="E112" s="24"/>
      <c r="F112" s="23"/>
      <c r="G112" s="24"/>
      <c r="H112" s="7">
        <v>8094</v>
      </c>
      <c r="I112" s="7">
        <v>42498</v>
      </c>
      <c r="J112" s="7">
        <v>9496</v>
      </c>
      <c r="K112" s="25">
        <v>48563</v>
      </c>
      <c r="L112" s="26"/>
    </row>
    <row r="113" spans="2:12" ht="15" customHeight="1">
      <c r="B113" s="21"/>
      <c r="C113" s="21"/>
      <c r="D113" s="23" t="s">
        <v>59</v>
      </c>
      <c r="E113" s="24"/>
      <c r="F113" s="23"/>
      <c r="G113" s="24"/>
      <c r="H113" s="7">
        <v>101</v>
      </c>
      <c r="I113" s="7">
        <v>207</v>
      </c>
      <c r="J113" s="7">
        <v>180</v>
      </c>
      <c r="K113" s="25">
        <v>1064</v>
      </c>
      <c r="L113" s="26"/>
    </row>
    <row r="114" spans="2:12" ht="15" customHeight="1">
      <c r="B114" s="21"/>
      <c r="C114" s="22"/>
      <c r="D114" s="23" t="s">
        <v>24</v>
      </c>
      <c r="E114" s="24"/>
      <c r="F114" s="23"/>
      <c r="G114" s="24"/>
      <c r="H114" s="7">
        <v>4161</v>
      </c>
      <c r="I114" s="7">
        <v>16974</v>
      </c>
      <c r="J114" s="7">
        <v>3496</v>
      </c>
      <c r="K114" s="25">
        <v>17436</v>
      </c>
      <c r="L114" s="26"/>
    </row>
    <row r="115" spans="2:12" ht="18" customHeight="1">
      <c r="B115" s="21"/>
      <c r="C115" s="6" t="s">
        <v>6</v>
      </c>
      <c r="D115" s="20"/>
      <c r="E115" s="24"/>
      <c r="F115" s="23" t="s">
        <v>25</v>
      </c>
      <c r="G115" s="24"/>
      <c r="H115" s="8">
        <v>231814</v>
      </c>
      <c r="I115" s="8">
        <f>SUM(I79:I114)</f>
        <v>1144019</v>
      </c>
      <c r="J115" s="8">
        <v>224912</v>
      </c>
      <c r="K115" s="27">
        <f>SUM(K79:L114)</f>
        <v>1164139</v>
      </c>
      <c r="L115" s="24"/>
    </row>
    <row r="116" spans="2:12" ht="15" customHeight="1">
      <c r="B116" s="21"/>
      <c r="C116" s="20" t="s">
        <v>26</v>
      </c>
      <c r="D116" s="23" t="s">
        <v>27</v>
      </c>
      <c r="E116" s="24"/>
      <c r="F116" s="23"/>
      <c r="G116" s="24"/>
      <c r="H116" s="7">
        <v>4309</v>
      </c>
      <c r="I116" s="7">
        <v>23329</v>
      </c>
      <c r="J116" s="7">
        <v>5530</v>
      </c>
      <c r="K116" s="25">
        <v>28038</v>
      </c>
      <c r="L116" s="26"/>
    </row>
    <row r="117" spans="2:12" ht="15" customHeight="1">
      <c r="B117" s="21"/>
      <c r="C117" s="21"/>
      <c r="D117" s="23" t="s">
        <v>28</v>
      </c>
      <c r="E117" s="24"/>
      <c r="F117" s="23"/>
      <c r="G117" s="24"/>
      <c r="H117" s="7">
        <v>16616</v>
      </c>
      <c r="I117" s="7">
        <v>88232</v>
      </c>
      <c r="J117" s="7">
        <v>2631</v>
      </c>
      <c r="K117" s="25">
        <v>37405</v>
      </c>
      <c r="L117" s="26"/>
    </row>
    <row r="118" spans="2:12" ht="15" customHeight="1">
      <c r="B118" s="21"/>
      <c r="C118" s="21"/>
      <c r="D118" s="23" t="s">
        <v>29</v>
      </c>
      <c r="E118" s="24"/>
      <c r="F118" s="23"/>
      <c r="G118" s="24"/>
      <c r="H118" s="7"/>
      <c r="I118" s="7"/>
      <c r="J118" s="7">
        <v>20641</v>
      </c>
      <c r="K118" s="25">
        <v>78123</v>
      </c>
      <c r="L118" s="26"/>
    </row>
    <row r="119" spans="2:12" ht="15" customHeight="1">
      <c r="B119" s="21"/>
      <c r="C119" s="21"/>
      <c r="D119" s="23" t="s">
        <v>30</v>
      </c>
      <c r="E119" s="24"/>
      <c r="F119" s="23"/>
      <c r="G119" s="24"/>
      <c r="H119" s="7">
        <v>4566</v>
      </c>
      <c r="I119" s="7">
        <v>21052</v>
      </c>
      <c r="J119" s="7">
        <v>4452</v>
      </c>
      <c r="K119" s="25">
        <v>21197</v>
      </c>
      <c r="L119" s="26"/>
    </row>
    <row r="120" spans="2:12" ht="15" customHeight="1">
      <c r="B120" s="21"/>
      <c r="C120" s="21"/>
      <c r="D120" s="23" t="s">
        <v>56</v>
      </c>
      <c r="E120" s="24"/>
      <c r="F120" s="23"/>
      <c r="G120" s="24"/>
      <c r="H120" s="7">
        <v>141</v>
      </c>
      <c r="I120" s="7">
        <v>275</v>
      </c>
      <c r="J120" s="7">
        <v>84</v>
      </c>
      <c r="K120" s="25">
        <v>256</v>
      </c>
      <c r="L120" s="26"/>
    </row>
    <row r="121" spans="2:12" ht="15" customHeight="1">
      <c r="B121" s="21"/>
      <c r="C121" s="21"/>
      <c r="D121" s="23" t="s">
        <v>31</v>
      </c>
      <c r="E121" s="24"/>
      <c r="F121" s="23"/>
      <c r="G121" s="24"/>
      <c r="H121" s="7">
        <v>9171</v>
      </c>
      <c r="I121" s="7">
        <v>39395</v>
      </c>
      <c r="J121" s="7">
        <v>7656</v>
      </c>
      <c r="K121" s="25">
        <v>38401</v>
      </c>
      <c r="L121" s="26"/>
    </row>
    <row r="122" spans="2:12" ht="15" customHeight="1">
      <c r="B122" s="21"/>
      <c r="C122" s="21"/>
      <c r="D122" s="23" t="s">
        <v>19</v>
      </c>
      <c r="E122" s="24"/>
      <c r="F122" s="23"/>
      <c r="G122" s="24"/>
      <c r="H122" s="7">
        <v>2</v>
      </c>
      <c r="I122" s="7">
        <v>4</v>
      </c>
      <c r="J122" s="7"/>
      <c r="K122" s="25">
        <v>11</v>
      </c>
      <c r="L122" s="26"/>
    </row>
    <row r="123" spans="2:12" ht="15" customHeight="1">
      <c r="B123" s="21"/>
      <c r="C123" s="21"/>
      <c r="D123" s="23" t="s">
        <v>57</v>
      </c>
      <c r="E123" s="24"/>
      <c r="F123" s="23"/>
      <c r="G123" s="24"/>
      <c r="H123" s="7">
        <v>102</v>
      </c>
      <c r="I123" s="7">
        <v>449</v>
      </c>
      <c r="J123" s="7">
        <v>135</v>
      </c>
      <c r="K123" s="25">
        <v>617</v>
      </c>
      <c r="L123" s="26"/>
    </row>
    <row r="124" spans="2:12" ht="15" customHeight="1">
      <c r="B124" s="21"/>
      <c r="C124" s="22"/>
      <c r="D124" s="23" t="s">
        <v>32</v>
      </c>
      <c r="E124" s="24"/>
      <c r="F124" s="23"/>
      <c r="G124" s="24"/>
      <c r="H124" s="7">
        <v>27660</v>
      </c>
      <c r="I124" s="7">
        <v>137917</v>
      </c>
      <c r="J124" s="7">
        <v>28147</v>
      </c>
      <c r="K124" s="25">
        <v>151020</v>
      </c>
      <c r="L124" s="26"/>
    </row>
    <row r="125" spans="2:12" ht="18" customHeight="1">
      <c r="B125" s="21"/>
      <c r="C125" s="6" t="s">
        <v>26</v>
      </c>
      <c r="D125" s="20"/>
      <c r="E125" s="24"/>
      <c r="F125" s="23" t="s">
        <v>33</v>
      </c>
      <c r="G125" s="24"/>
      <c r="H125" s="8">
        <v>62567</v>
      </c>
      <c r="I125" s="8">
        <v>310653</v>
      </c>
      <c r="J125" s="8">
        <v>69276</v>
      </c>
      <c r="K125" s="27">
        <f>SUM(K116:L124)</f>
        <v>355068</v>
      </c>
      <c r="L125" s="24"/>
    </row>
    <row r="126" spans="2:12" ht="15" customHeight="1">
      <c r="B126" s="21"/>
      <c r="C126" s="20" t="s">
        <v>60</v>
      </c>
      <c r="D126" s="23" t="s">
        <v>61</v>
      </c>
      <c r="E126" s="24"/>
      <c r="F126" s="23"/>
      <c r="G126" s="24"/>
      <c r="H126" s="7">
        <v>1621</v>
      </c>
      <c r="I126" s="7">
        <v>6194</v>
      </c>
      <c r="J126" s="7">
        <v>456</v>
      </c>
      <c r="K126" s="25">
        <v>3179</v>
      </c>
      <c r="L126" s="26"/>
    </row>
    <row r="127" spans="2:12" ht="15" customHeight="1">
      <c r="B127" s="21"/>
      <c r="C127" s="21"/>
      <c r="D127" s="23" t="s">
        <v>62</v>
      </c>
      <c r="E127" s="24"/>
      <c r="F127" s="23"/>
      <c r="G127" s="24"/>
      <c r="H127" s="7">
        <v>2155</v>
      </c>
      <c r="I127" s="7">
        <v>13920</v>
      </c>
      <c r="J127" s="7">
        <v>2255</v>
      </c>
      <c r="K127" s="25">
        <v>12804</v>
      </c>
      <c r="L127" s="26"/>
    </row>
    <row r="128" spans="2:12" ht="15" customHeight="1">
      <c r="B128" s="21"/>
      <c r="C128" s="21"/>
      <c r="D128" s="23" t="s">
        <v>63</v>
      </c>
      <c r="E128" s="24"/>
      <c r="F128" s="23"/>
      <c r="G128" s="24"/>
      <c r="H128" s="7">
        <v>471</v>
      </c>
      <c r="I128" s="7">
        <v>2828</v>
      </c>
      <c r="J128" s="7">
        <v>529</v>
      </c>
      <c r="K128" s="25">
        <v>2248</v>
      </c>
      <c r="L128" s="26"/>
    </row>
    <row r="129" spans="2:12" ht="15" customHeight="1">
      <c r="B129" s="21"/>
      <c r="C129" s="21"/>
      <c r="D129" s="23" t="s">
        <v>64</v>
      </c>
      <c r="E129" s="24"/>
      <c r="F129" s="23"/>
      <c r="G129" s="24"/>
      <c r="H129" s="7">
        <v>100</v>
      </c>
      <c r="I129" s="7">
        <v>404</v>
      </c>
      <c r="J129" s="7">
        <v>64</v>
      </c>
      <c r="K129" s="25">
        <v>630</v>
      </c>
      <c r="L129" s="26"/>
    </row>
    <row r="130" spans="2:12" ht="15" customHeight="1">
      <c r="B130" s="21"/>
      <c r="C130" s="21"/>
      <c r="D130" s="23" t="s">
        <v>65</v>
      </c>
      <c r="E130" s="24"/>
      <c r="F130" s="23"/>
      <c r="G130" s="24"/>
      <c r="H130" s="7">
        <v>355</v>
      </c>
      <c r="I130" s="7">
        <v>2263</v>
      </c>
      <c r="J130" s="7">
        <v>772</v>
      </c>
      <c r="K130" s="25">
        <v>5127</v>
      </c>
      <c r="L130" s="26"/>
    </row>
    <row r="131" spans="2:12" ht="15" customHeight="1">
      <c r="B131" s="21"/>
      <c r="C131" s="21"/>
      <c r="D131" s="23" t="s">
        <v>66</v>
      </c>
      <c r="E131" s="24"/>
      <c r="F131" s="23"/>
      <c r="G131" s="24"/>
      <c r="H131" s="7">
        <v>3716</v>
      </c>
      <c r="I131" s="7">
        <v>23917</v>
      </c>
      <c r="J131" s="7">
        <v>2049</v>
      </c>
      <c r="K131" s="25">
        <v>12364</v>
      </c>
      <c r="L131" s="26"/>
    </row>
    <row r="132" spans="2:12" ht="15" customHeight="1">
      <c r="B132" s="21"/>
      <c r="C132" s="22"/>
      <c r="D132" s="23" t="s">
        <v>67</v>
      </c>
      <c r="E132" s="24"/>
      <c r="F132" s="23"/>
      <c r="G132" s="24"/>
      <c r="H132" s="7">
        <v>482</v>
      </c>
      <c r="I132" s="7">
        <v>3250</v>
      </c>
      <c r="J132" s="7">
        <v>278</v>
      </c>
      <c r="K132" s="25">
        <v>2228</v>
      </c>
      <c r="L132" s="26"/>
    </row>
    <row r="133" spans="2:12" ht="18" customHeight="1">
      <c r="B133" s="21"/>
      <c r="C133" s="6" t="s">
        <v>60</v>
      </c>
      <c r="D133" s="20"/>
      <c r="E133" s="24"/>
      <c r="F133" s="23" t="s">
        <v>68</v>
      </c>
      <c r="G133" s="24"/>
      <c r="H133" s="8">
        <v>8900</v>
      </c>
      <c r="I133" s="8">
        <v>52776</v>
      </c>
      <c r="J133" s="8">
        <v>6403</v>
      </c>
      <c r="K133" s="27">
        <f>SUM(K126:L132)</f>
        <v>38580</v>
      </c>
      <c r="L133" s="24"/>
    </row>
    <row r="134" spans="2:12" ht="15" customHeight="1">
      <c r="B134" s="21"/>
      <c r="C134" s="5" t="s">
        <v>34</v>
      </c>
      <c r="D134" s="23" t="s">
        <v>35</v>
      </c>
      <c r="E134" s="24"/>
      <c r="F134" s="23"/>
      <c r="G134" s="24"/>
      <c r="H134" s="7"/>
      <c r="I134" s="7"/>
      <c r="J134" s="7">
        <v>232</v>
      </c>
      <c r="K134" s="25">
        <v>644</v>
      </c>
      <c r="L134" s="26"/>
    </row>
    <row r="135" spans="2:12" ht="18" customHeight="1">
      <c r="B135" s="21"/>
      <c r="C135" s="6" t="s">
        <v>34</v>
      </c>
      <c r="D135" s="20"/>
      <c r="E135" s="24"/>
      <c r="F135" s="23" t="s">
        <v>36</v>
      </c>
      <c r="G135" s="24"/>
      <c r="H135" s="8"/>
      <c r="I135" s="8"/>
      <c r="J135" s="8">
        <v>232</v>
      </c>
      <c r="K135" s="27">
        <v>644</v>
      </c>
      <c r="L135" s="24"/>
    </row>
    <row r="136" spans="2:12" ht="15" customHeight="1">
      <c r="B136" s="21"/>
      <c r="C136" s="20" t="s">
        <v>37</v>
      </c>
      <c r="D136" s="23" t="s">
        <v>69</v>
      </c>
      <c r="E136" s="24"/>
      <c r="F136" s="23"/>
      <c r="G136" s="24"/>
      <c r="H136" s="7">
        <v>292</v>
      </c>
      <c r="I136" s="7">
        <v>1641</v>
      </c>
      <c r="J136" s="7">
        <v>265</v>
      </c>
      <c r="K136" s="25">
        <v>1465</v>
      </c>
      <c r="L136" s="26"/>
    </row>
    <row r="137" spans="2:12" ht="15" customHeight="1">
      <c r="B137" s="21"/>
      <c r="C137" s="21"/>
      <c r="D137" s="23" t="s">
        <v>70</v>
      </c>
      <c r="E137" s="24"/>
      <c r="F137" s="23"/>
      <c r="G137" s="24"/>
      <c r="H137" s="7">
        <v>1649</v>
      </c>
      <c r="I137" s="7">
        <v>8143</v>
      </c>
      <c r="J137" s="7">
        <v>1405</v>
      </c>
      <c r="K137" s="25">
        <v>7899</v>
      </c>
      <c r="L137" s="26"/>
    </row>
    <row r="138" spans="2:12" ht="15" customHeight="1">
      <c r="B138" s="21"/>
      <c r="C138" s="21"/>
      <c r="D138" s="23" t="s">
        <v>38</v>
      </c>
      <c r="E138" s="24"/>
      <c r="F138" s="23"/>
      <c r="G138" s="24"/>
      <c r="H138" s="7">
        <v>3353</v>
      </c>
      <c r="I138" s="7">
        <v>16692</v>
      </c>
      <c r="J138" s="7">
        <v>3328</v>
      </c>
      <c r="K138" s="25">
        <v>19833</v>
      </c>
      <c r="L138" s="26"/>
    </row>
    <row r="139" spans="2:12" ht="15" customHeight="1">
      <c r="B139" s="21"/>
      <c r="C139" s="21"/>
      <c r="D139" s="23" t="s">
        <v>39</v>
      </c>
      <c r="E139" s="24"/>
      <c r="F139" s="23"/>
      <c r="G139" s="24"/>
      <c r="H139" s="7">
        <v>9002</v>
      </c>
      <c r="I139" s="7">
        <v>43900</v>
      </c>
      <c r="J139" s="7">
        <v>9957</v>
      </c>
      <c r="K139" s="25">
        <v>48669</v>
      </c>
      <c r="L139" s="26"/>
    </row>
    <row r="140" spans="2:12" ht="15" customHeight="1">
      <c r="B140" s="21"/>
      <c r="C140" s="21"/>
      <c r="D140" s="23" t="s">
        <v>40</v>
      </c>
      <c r="E140" s="24"/>
      <c r="F140" s="23"/>
      <c r="G140" s="24"/>
      <c r="H140" s="7">
        <v>275</v>
      </c>
      <c r="I140" s="7">
        <v>1070</v>
      </c>
      <c r="J140" s="7">
        <v>149</v>
      </c>
      <c r="K140" s="25">
        <v>737</v>
      </c>
      <c r="L140" s="26"/>
    </row>
    <row r="141" spans="2:12" ht="15" customHeight="1">
      <c r="B141" s="21"/>
      <c r="C141" s="21"/>
      <c r="D141" s="23" t="s">
        <v>71</v>
      </c>
      <c r="E141" s="24"/>
      <c r="F141" s="23"/>
      <c r="G141" s="24"/>
      <c r="H141" s="7">
        <v>3493</v>
      </c>
      <c r="I141" s="7">
        <v>14649</v>
      </c>
      <c r="J141" s="7">
        <v>4292</v>
      </c>
      <c r="K141" s="25">
        <v>22839</v>
      </c>
      <c r="L141" s="26"/>
    </row>
    <row r="142" spans="2:12" ht="15" customHeight="1">
      <c r="B142" s="21"/>
      <c r="C142" s="21"/>
      <c r="D142" s="23" t="s">
        <v>19</v>
      </c>
      <c r="E142" s="24"/>
      <c r="F142" s="23"/>
      <c r="G142" s="24"/>
      <c r="H142" s="7">
        <v>58</v>
      </c>
      <c r="I142" s="7">
        <v>309</v>
      </c>
      <c r="J142" s="7">
        <v>68</v>
      </c>
      <c r="K142" s="25">
        <v>392</v>
      </c>
      <c r="L142" s="26"/>
    </row>
    <row r="143" spans="2:12" ht="15" customHeight="1">
      <c r="B143" s="21"/>
      <c r="C143" s="21"/>
      <c r="D143" s="23" t="s">
        <v>41</v>
      </c>
      <c r="E143" s="24"/>
      <c r="F143" s="23"/>
      <c r="G143" s="24"/>
      <c r="H143" s="7">
        <v>1408</v>
      </c>
      <c r="I143" s="7">
        <v>7476</v>
      </c>
      <c r="J143" s="7">
        <v>937</v>
      </c>
      <c r="K143" s="25">
        <v>6643</v>
      </c>
      <c r="L143" s="26"/>
    </row>
    <row r="144" spans="2:12" ht="15" customHeight="1">
      <c r="B144" s="21"/>
      <c r="C144" s="21"/>
      <c r="D144" s="23" t="s">
        <v>42</v>
      </c>
      <c r="E144" s="24"/>
      <c r="F144" s="23"/>
      <c r="G144" s="24"/>
      <c r="H144" s="7">
        <v>6783</v>
      </c>
      <c r="I144" s="7">
        <v>35306</v>
      </c>
      <c r="J144" s="7">
        <v>10903</v>
      </c>
      <c r="K144" s="25">
        <v>53933</v>
      </c>
      <c r="L144" s="26"/>
    </row>
    <row r="145" spans="2:12" ht="15" customHeight="1">
      <c r="B145" s="21"/>
      <c r="C145" s="22"/>
      <c r="D145" s="23" t="s">
        <v>72</v>
      </c>
      <c r="E145" s="24"/>
      <c r="F145" s="23"/>
      <c r="G145" s="24"/>
      <c r="H145" s="7">
        <v>2806</v>
      </c>
      <c r="I145" s="7">
        <v>15646</v>
      </c>
      <c r="J145" s="7">
        <v>2515</v>
      </c>
      <c r="K145" s="25">
        <v>17433</v>
      </c>
      <c r="L145" s="26"/>
    </row>
    <row r="146" spans="2:12" ht="18" customHeight="1">
      <c r="B146" s="21"/>
      <c r="C146" s="6" t="s">
        <v>37</v>
      </c>
      <c r="D146" s="20"/>
      <c r="E146" s="24"/>
      <c r="F146" s="23" t="s">
        <v>43</v>
      </c>
      <c r="G146" s="24"/>
      <c r="H146" s="8">
        <v>29119</v>
      </c>
      <c r="I146" s="8">
        <v>144832</v>
      </c>
      <c r="J146" s="8">
        <v>33819</v>
      </c>
      <c r="K146" s="27">
        <f>SUM(K136:L145)</f>
        <v>179843</v>
      </c>
      <c r="L146" s="24"/>
    </row>
    <row r="147" spans="2:12" ht="15" customHeight="1">
      <c r="B147" s="21"/>
      <c r="C147" s="5" t="s">
        <v>73</v>
      </c>
      <c r="D147" s="23" t="s">
        <v>74</v>
      </c>
      <c r="E147" s="24"/>
      <c r="F147" s="23"/>
      <c r="G147" s="24"/>
      <c r="H147" s="7"/>
      <c r="I147" s="7"/>
      <c r="J147" s="7">
        <v>356</v>
      </c>
      <c r="K147" s="25">
        <v>2732</v>
      </c>
      <c r="L147" s="26"/>
    </row>
    <row r="148" spans="2:12" ht="18" customHeight="1">
      <c r="B148" s="21"/>
      <c r="C148" s="6" t="s">
        <v>73</v>
      </c>
      <c r="D148" s="20"/>
      <c r="E148" s="24"/>
      <c r="F148" s="23" t="s">
        <v>75</v>
      </c>
      <c r="G148" s="24"/>
      <c r="H148" s="8"/>
      <c r="I148" s="8"/>
      <c r="J148" s="8">
        <v>356</v>
      </c>
      <c r="K148" s="27">
        <v>2732</v>
      </c>
      <c r="L148" s="24"/>
    </row>
    <row r="149" spans="2:12" ht="15" customHeight="1">
      <c r="B149" s="21"/>
      <c r="C149" s="20" t="s">
        <v>76</v>
      </c>
      <c r="D149" s="23" t="s">
        <v>77</v>
      </c>
      <c r="E149" s="24"/>
      <c r="F149" s="23"/>
      <c r="G149" s="24"/>
      <c r="H149" s="7"/>
      <c r="I149" s="7"/>
      <c r="J149" s="7">
        <v>83</v>
      </c>
      <c r="K149" s="25">
        <v>641</v>
      </c>
      <c r="L149" s="26"/>
    </row>
    <row r="150" spans="2:12" ht="15" customHeight="1">
      <c r="B150" s="21"/>
      <c r="C150" s="21"/>
      <c r="D150" s="23" t="s">
        <v>78</v>
      </c>
      <c r="E150" s="24"/>
      <c r="F150" s="23"/>
      <c r="G150" s="24"/>
      <c r="H150" s="7"/>
      <c r="I150" s="7"/>
      <c r="J150" s="7"/>
      <c r="K150" s="25">
        <v>451</v>
      </c>
      <c r="L150" s="26"/>
    </row>
    <row r="151" spans="2:12" ht="15" customHeight="1">
      <c r="B151" s="21"/>
      <c r="C151" s="21"/>
      <c r="D151" s="23" t="s">
        <v>79</v>
      </c>
      <c r="E151" s="24"/>
      <c r="F151" s="23"/>
      <c r="G151" s="24"/>
      <c r="H151" s="7"/>
      <c r="I151" s="7"/>
      <c r="J151" s="7">
        <v>13</v>
      </c>
      <c r="K151" s="25">
        <v>157</v>
      </c>
      <c r="L151" s="26"/>
    </row>
    <row r="152" spans="2:12" ht="15" customHeight="1">
      <c r="B152" s="21"/>
      <c r="C152" s="22"/>
      <c r="D152" s="23" t="s">
        <v>80</v>
      </c>
      <c r="E152" s="24"/>
      <c r="F152" s="23"/>
      <c r="G152" s="24"/>
      <c r="H152" s="7"/>
      <c r="I152" s="7"/>
      <c r="J152" s="7">
        <v>215</v>
      </c>
      <c r="K152" s="25">
        <v>2981</v>
      </c>
      <c r="L152" s="26"/>
    </row>
    <row r="153" spans="2:12" ht="18" customHeight="1">
      <c r="B153" s="21"/>
      <c r="C153" s="6" t="s">
        <v>76</v>
      </c>
      <c r="D153" s="20"/>
      <c r="E153" s="24"/>
      <c r="F153" s="23" t="s">
        <v>81</v>
      </c>
      <c r="G153" s="24"/>
      <c r="H153" s="8"/>
      <c r="I153" s="8"/>
      <c r="J153" s="8">
        <v>311</v>
      </c>
      <c r="K153" s="27">
        <f>SUM(K149:L152)</f>
        <v>4230</v>
      </c>
      <c r="L153" s="24"/>
    </row>
    <row r="154" spans="2:12" ht="15" customHeight="1">
      <c r="B154" s="21"/>
      <c r="C154" s="20" t="s">
        <v>82</v>
      </c>
      <c r="D154" s="23" t="s">
        <v>83</v>
      </c>
      <c r="E154" s="24"/>
      <c r="F154" s="23"/>
      <c r="G154" s="24"/>
      <c r="H154" s="7"/>
      <c r="I154" s="7"/>
      <c r="J154" s="7">
        <v>313</v>
      </c>
      <c r="K154" s="25">
        <v>1030</v>
      </c>
      <c r="L154" s="26"/>
    </row>
    <row r="155" spans="2:12" ht="15" customHeight="1">
      <c r="B155" s="21"/>
      <c r="C155" s="22"/>
      <c r="D155" s="23" t="s">
        <v>84</v>
      </c>
      <c r="E155" s="24"/>
      <c r="F155" s="23"/>
      <c r="G155" s="24"/>
      <c r="H155" s="7"/>
      <c r="I155" s="7"/>
      <c r="J155" s="7">
        <v>162</v>
      </c>
      <c r="K155" s="25">
        <v>665</v>
      </c>
      <c r="L155" s="26"/>
    </row>
    <row r="156" spans="2:12" ht="18" customHeight="1">
      <c r="B156" s="22"/>
      <c r="C156" s="6" t="s">
        <v>82</v>
      </c>
      <c r="D156" s="20"/>
      <c r="E156" s="24"/>
      <c r="F156" s="23" t="s">
        <v>85</v>
      </c>
      <c r="G156" s="24"/>
      <c r="H156" s="8"/>
      <c r="I156" s="8"/>
      <c r="J156" s="8">
        <v>475</v>
      </c>
      <c r="K156" s="27">
        <v>1695</v>
      </c>
      <c r="L156" s="24"/>
    </row>
    <row r="157" spans="2:12" ht="15" customHeight="1">
      <c r="B157" s="20" t="s">
        <v>44</v>
      </c>
      <c r="C157" s="20" t="s">
        <v>6</v>
      </c>
      <c r="D157" s="23" t="s">
        <v>45</v>
      </c>
      <c r="E157" s="24"/>
      <c r="F157" s="23"/>
      <c r="G157" s="24"/>
      <c r="H157" s="7">
        <v>44</v>
      </c>
      <c r="I157" s="7">
        <v>296</v>
      </c>
      <c r="J157" s="7">
        <v>413</v>
      </c>
      <c r="K157" s="25">
        <v>2093</v>
      </c>
      <c r="L157" s="26"/>
    </row>
    <row r="158" spans="2:12" ht="15" customHeight="1">
      <c r="B158" s="21"/>
      <c r="C158" s="21"/>
      <c r="D158" s="23" t="s">
        <v>7</v>
      </c>
      <c r="E158" s="24"/>
      <c r="F158" s="23"/>
      <c r="G158" s="24"/>
      <c r="H158" s="7">
        <v>97</v>
      </c>
      <c r="I158" s="7">
        <v>705</v>
      </c>
      <c r="J158" s="7">
        <v>149</v>
      </c>
      <c r="K158" s="25">
        <v>571</v>
      </c>
      <c r="L158" s="26"/>
    </row>
    <row r="159" spans="2:12" ht="15" customHeight="1">
      <c r="B159" s="21"/>
      <c r="C159" s="21"/>
      <c r="D159" s="23" t="s">
        <v>9</v>
      </c>
      <c r="E159" s="24"/>
      <c r="F159" s="23"/>
      <c r="G159" s="24"/>
      <c r="H159" s="7">
        <v>4163</v>
      </c>
      <c r="I159" s="7">
        <v>19088</v>
      </c>
      <c r="J159" s="7">
        <v>3650</v>
      </c>
      <c r="K159" s="25">
        <v>19039</v>
      </c>
      <c r="L159" s="26"/>
    </row>
    <row r="160" spans="2:12" ht="15" customHeight="1">
      <c r="B160" s="21"/>
      <c r="C160" s="21"/>
      <c r="D160" s="23" t="s">
        <v>46</v>
      </c>
      <c r="E160" s="24"/>
      <c r="F160" s="23"/>
      <c r="G160" s="24"/>
      <c r="H160" s="7">
        <v>4</v>
      </c>
      <c r="I160" s="7">
        <v>35</v>
      </c>
      <c r="J160" s="7"/>
      <c r="K160" s="25">
        <v>0</v>
      </c>
      <c r="L160" s="26"/>
    </row>
    <row r="161" spans="2:12" ht="15" customHeight="1">
      <c r="B161" s="21"/>
      <c r="C161" s="21"/>
      <c r="D161" s="23" t="s">
        <v>27</v>
      </c>
      <c r="E161" s="24"/>
      <c r="F161" s="23"/>
      <c r="G161" s="24"/>
      <c r="H161" s="7">
        <v>230</v>
      </c>
      <c r="I161" s="7">
        <v>1652</v>
      </c>
      <c r="J161" s="7">
        <v>1685</v>
      </c>
      <c r="K161" s="25">
        <v>6155</v>
      </c>
      <c r="L161" s="26"/>
    </row>
    <row r="162" spans="2:12" ht="15" customHeight="1">
      <c r="B162" s="21"/>
      <c r="C162" s="21"/>
      <c r="D162" s="23" t="s">
        <v>10</v>
      </c>
      <c r="E162" s="24"/>
      <c r="F162" s="23"/>
      <c r="G162" s="24"/>
      <c r="H162" s="7">
        <v>15</v>
      </c>
      <c r="I162" s="7">
        <v>75</v>
      </c>
      <c r="J162" s="7">
        <v>4</v>
      </c>
      <c r="K162" s="25">
        <v>32</v>
      </c>
      <c r="L162" s="26"/>
    </row>
    <row r="163" spans="2:12" ht="15" customHeight="1">
      <c r="B163" s="21"/>
      <c r="C163" s="21"/>
      <c r="D163" s="23" t="s">
        <v>11</v>
      </c>
      <c r="E163" s="24"/>
      <c r="F163" s="23"/>
      <c r="G163" s="24"/>
      <c r="H163" s="7">
        <v>77</v>
      </c>
      <c r="I163" s="7">
        <v>393</v>
      </c>
      <c r="J163" s="7">
        <v>80</v>
      </c>
      <c r="K163" s="25">
        <v>433</v>
      </c>
      <c r="L163" s="26"/>
    </row>
    <row r="164" spans="2:12" ht="15" customHeight="1">
      <c r="B164" s="21"/>
      <c r="C164" s="21"/>
      <c r="D164" s="23" t="s">
        <v>12</v>
      </c>
      <c r="E164" s="24"/>
      <c r="F164" s="23"/>
      <c r="G164" s="24"/>
      <c r="H164" s="7">
        <v>11774</v>
      </c>
      <c r="I164" s="7">
        <v>58701</v>
      </c>
      <c r="J164" s="7">
        <v>11156</v>
      </c>
      <c r="K164" s="25">
        <v>55833</v>
      </c>
      <c r="L164" s="26"/>
    </row>
    <row r="165" spans="2:12" ht="15" customHeight="1">
      <c r="B165" s="21"/>
      <c r="C165" s="21"/>
      <c r="D165" s="23" t="s">
        <v>47</v>
      </c>
      <c r="E165" s="24"/>
      <c r="F165" s="23"/>
      <c r="G165" s="24"/>
      <c r="H165" s="7">
        <v>263</v>
      </c>
      <c r="I165" s="7">
        <v>1616</v>
      </c>
      <c r="J165" s="7">
        <v>838</v>
      </c>
      <c r="K165" s="25">
        <v>3613</v>
      </c>
      <c r="L165" s="26"/>
    </row>
    <row r="166" spans="2:12" ht="15" customHeight="1">
      <c r="B166" s="21"/>
      <c r="C166" s="21"/>
      <c r="D166" s="23" t="s">
        <v>13</v>
      </c>
      <c r="E166" s="24"/>
      <c r="F166" s="23"/>
      <c r="G166" s="24"/>
      <c r="H166" s="7"/>
      <c r="I166" s="7"/>
      <c r="J166" s="7">
        <v>8</v>
      </c>
      <c r="K166" s="25">
        <v>42</v>
      </c>
      <c r="L166" s="26"/>
    </row>
    <row r="167" spans="2:12" ht="15" customHeight="1">
      <c r="B167" s="21"/>
      <c r="C167" s="21"/>
      <c r="D167" s="23" t="s">
        <v>56</v>
      </c>
      <c r="E167" s="24"/>
      <c r="F167" s="23"/>
      <c r="G167" s="24"/>
      <c r="H167" s="7">
        <v>330</v>
      </c>
      <c r="I167" s="7">
        <v>1158</v>
      </c>
      <c r="J167" s="7">
        <v>149</v>
      </c>
      <c r="K167" s="25">
        <v>1543</v>
      </c>
      <c r="L167" s="26"/>
    </row>
    <row r="168" spans="2:12" ht="15" customHeight="1">
      <c r="B168" s="21"/>
      <c r="C168" s="21"/>
      <c r="D168" s="23" t="s">
        <v>15</v>
      </c>
      <c r="E168" s="24"/>
      <c r="F168" s="23"/>
      <c r="G168" s="24"/>
      <c r="H168" s="7">
        <v>9972</v>
      </c>
      <c r="I168" s="7">
        <v>48549</v>
      </c>
      <c r="J168" s="7">
        <v>10493</v>
      </c>
      <c r="K168" s="25">
        <v>53559</v>
      </c>
      <c r="L168" s="26"/>
    </row>
    <row r="169" spans="2:12" ht="15" customHeight="1">
      <c r="B169" s="21"/>
      <c r="C169" s="21"/>
      <c r="D169" s="23" t="s">
        <v>16</v>
      </c>
      <c r="E169" s="24"/>
      <c r="F169" s="23"/>
      <c r="G169" s="24"/>
      <c r="H169" s="7">
        <v>837</v>
      </c>
      <c r="I169" s="7">
        <v>4872</v>
      </c>
      <c r="J169" s="7">
        <v>1063</v>
      </c>
      <c r="K169" s="25">
        <v>6040</v>
      </c>
      <c r="L169" s="26"/>
    </row>
    <row r="170" spans="2:12" ht="15" customHeight="1">
      <c r="B170" s="21"/>
      <c r="C170" s="21"/>
      <c r="D170" s="23" t="s">
        <v>48</v>
      </c>
      <c r="E170" s="24"/>
      <c r="F170" s="23"/>
      <c r="G170" s="24"/>
      <c r="H170" s="7"/>
      <c r="I170" s="7"/>
      <c r="J170" s="7">
        <v>1</v>
      </c>
      <c r="K170" s="25">
        <v>7</v>
      </c>
      <c r="L170" s="26"/>
    </row>
    <row r="171" spans="2:12" ht="15" customHeight="1">
      <c r="B171" s="21"/>
      <c r="C171" s="21"/>
      <c r="D171" s="23" t="s">
        <v>17</v>
      </c>
      <c r="E171" s="24"/>
      <c r="F171" s="23"/>
      <c r="G171" s="24"/>
      <c r="H171" s="7">
        <v>2</v>
      </c>
      <c r="I171" s="7">
        <v>15</v>
      </c>
      <c r="J171" s="7"/>
      <c r="K171" s="25">
        <v>4</v>
      </c>
      <c r="L171" s="26"/>
    </row>
    <row r="172" spans="2:12" ht="15" customHeight="1">
      <c r="B172" s="21"/>
      <c r="C172" s="21"/>
      <c r="D172" s="23" t="s">
        <v>18</v>
      </c>
      <c r="E172" s="24"/>
      <c r="F172" s="23"/>
      <c r="G172" s="24"/>
      <c r="H172" s="7">
        <v>763</v>
      </c>
      <c r="I172" s="7">
        <v>3443</v>
      </c>
      <c r="J172" s="7">
        <v>567</v>
      </c>
      <c r="K172" s="25">
        <v>3169</v>
      </c>
      <c r="L172" s="26"/>
    </row>
    <row r="173" spans="2:12" ht="15" customHeight="1">
      <c r="B173" s="21"/>
      <c r="C173" s="21"/>
      <c r="D173" s="23" t="s">
        <v>19</v>
      </c>
      <c r="E173" s="24"/>
      <c r="F173" s="23"/>
      <c r="G173" s="24"/>
      <c r="H173" s="7">
        <v>22</v>
      </c>
      <c r="I173" s="7">
        <v>162</v>
      </c>
      <c r="J173" s="7">
        <v>16</v>
      </c>
      <c r="K173" s="25">
        <v>259</v>
      </c>
      <c r="L173" s="26"/>
    </row>
    <row r="174" spans="2:12" ht="15" customHeight="1">
      <c r="B174" s="21"/>
      <c r="C174" s="21"/>
      <c r="D174" s="23" t="s">
        <v>86</v>
      </c>
      <c r="E174" s="24"/>
      <c r="F174" s="23"/>
      <c r="G174" s="24"/>
      <c r="H174" s="7">
        <v>2599</v>
      </c>
      <c r="I174" s="7">
        <v>14982</v>
      </c>
      <c r="J174" s="7">
        <v>3129</v>
      </c>
      <c r="K174" s="25">
        <v>18154</v>
      </c>
      <c r="L174" s="26"/>
    </row>
    <row r="175" spans="2:12" ht="15" customHeight="1">
      <c r="B175" s="21"/>
      <c r="C175" s="21"/>
      <c r="D175" s="23" t="s">
        <v>20</v>
      </c>
      <c r="E175" s="24"/>
      <c r="F175" s="23"/>
      <c r="G175" s="24"/>
      <c r="H175" s="7">
        <v>9</v>
      </c>
      <c r="I175" s="7">
        <v>56</v>
      </c>
      <c r="J175" s="7">
        <v>4</v>
      </c>
      <c r="K175" s="25">
        <v>25</v>
      </c>
      <c r="L175" s="26"/>
    </row>
    <row r="176" spans="2:12" ht="15" customHeight="1">
      <c r="B176" s="21"/>
      <c r="C176" s="21"/>
      <c r="D176" s="23" t="s">
        <v>21</v>
      </c>
      <c r="E176" s="24"/>
      <c r="F176" s="23"/>
      <c r="G176" s="24"/>
      <c r="H176" s="7">
        <v>262</v>
      </c>
      <c r="I176" s="7">
        <v>1024</v>
      </c>
      <c r="J176" s="7">
        <v>209</v>
      </c>
      <c r="K176" s="25">
        <v>1090</v>
      </c>
      <c r="L176" s="26"/>
    </row>
    <row r="177" spans="2:12" ht="15" customHeight="1">
      <c r="B177" s="21"/>
      <c r="C177" s="21"/>
      <c r="D177" s="23" t="s">
        <v>22</v>
      </c>
      <c r="E177" s="24"/>
      <c r="F177" s="23"/>
      <c r="G177" s="24"/>
      <c r="H177" s="7">
        <v>8876</v>
      </c>
      <c r="I177" s="7">
        <v>44126</v>
      </c>
      <c r="J177" s="7">
        <v>8715</v>
      </c>
      <c r="K177" s="25">
        <v>42311</v>
      </c>
      <c r="L177" s="26"/>
    </row>
    <row r="178" spans="2:12" ht="15" customHeight="1">
      <c r="B178" s="21"/>
      <c r="C178" s="21"/>
      <c r="D178" s="23" t="s">
        <v>23</v>
      </c>
      <c r="E178" s="24"/>
      <c r="F178" s="23"/>
      <c r="G178" s="24"/>
      <c r="H178" s="7">
        <v>32</v>
      </c>
      <c r="I178" s="7">
        <v>200</v>
      </c>
      <c r="J178" s="7">
        <v>15</v>
      </c>
      <c r="K178" s="25">
        <v>82</v>
      </c>
      <c r="L178" s="26"/>
    </row>
    <row r="179" spans="2:12" ht="15" customHeight="1">
      <c r="B179" s="21"/>
      <c r="C179" s="22"/>
      <c r="D179" s="23" t="s">
        <v>24</v>
      </c>
      <c r="E179" s="24"/>
      <c r="F179" s="23"/>
      <c r="G179" s="24"/>
      <c r="H179" s="7">
        <v>116</v>
      </c>
      <c r="I179" s="7">
        <v>327</v>
      </c>
      <c r="J179" s="7">
        <v>76</v>
      </c>
      <c r="K179" s="25">
        <v>386</v>
      </c>
      <c r="L179" s="26"/>
    </row>
    <row r="180" spans="2:12" ht="18" customHeight="1">
      <c r="B180" s="21"/>
      <c r="C180" s="6" t="s">
        <v>6</v>
      </c>
      <c r="D180" s="20"/>
      <c r="E180" s="24"/>
      <c r="F180" s="23" t="s">
        <v>25</v>
      </c>
      <c r="G180" s="24"/>
      <c r="H180" s="8">
        <v>40487</v>
      </c>
      <c r="I180" s="8">
        <v>201475</v>
      </c>
      <c r="J180" s="8">
        <v>42420</v>
      </c>
      <c r="K180" s="27">
        <f>SUM(K157:L179)</f>
        <v>214440</v>
      </c>
      <c r="L180" s="24"/>
    </row>
    <row r="181" spans="2:12" ht="15" customHeight="1">
      <c r="B181" s="21"/>
      <c r="C181" s="20" t="s">
        <v>26</v>
      </c>
      <c r="D181" s="23" t="s">
        <v>27</v>
      </c>
      <c r="E181" s="24"/>
      <c r="F181" s="23"/>
      <c r="G181" s="24"/>
      <c r="H181" s="7">
        <v>4112</v>
      </c>
      <c r="I181" s="7">
        <v>20571</v>
      </c>
      <c r="J181" s="7">
        <v>4294</v>
      </c>
      <c r="K181" s="25">
        <v>21385</v>
      </c>
      <c r="L181" s="26"/>
    </row>
    <row r="182" spans="2:12" ht="15" customHeight="1">
      <c r="B182" s="21"/>
      <c r="C182" s="21"/>
      <c r="D182" s="23" t="s">
        <v>28</v>
      </c>
      <c r="E182" s="24"/>
      <c r="F182" s="23"/>
      <c r="G182" s="24"/>
      <c r="H182" s="7">
        <v>222</v>
      </c>
      <c r="I182" s="7">
        <v>1568</v>
      </c>
      <c r="J182" s="7">
        <v>26</v>
      </c>
      <c r="K182" s="25">
        <v>652</v>
      </c>
      <c r="L182" s="26"/>
    </row>
    <row r="183" spans="2:12" ht="15" customHeight="1">
      <c r="B183" s="21"/>
      <c r="C183" s="21"/>
      <c r="D183" s="23" t="s">
        <v>29</v>
      </c>
      <c r="E183" s="24"/>
      <c r="F183" s="23"/>
      <c r="G183" s="24"/>
      <c r="H183" s="7"/>
      <c r="I183" s="7"/>
      <c r="J183" s="7">
        <v>204</v>
      </c>
      <c r="K183" s="25">
        <v>525</v>
      </c>
      <c r="L183" s="26"/>
    </row>
    <row r="184" spans="2:12" ht="15" customHeight="1">
      <c r="B184" s="21"/>
      <c r="C184" s="21"/>
      <c r="D184" s="23" t="s">
        <v>30</v>
      </c>
      <c r="E184" s="24"/>
      <c r="F184" s="23"/>
      <c r="G184" s="24"/>
      <c r="H184" s="7">
        <v>6</v>
      </c>
      <c r="I184" s="7">
        <v>44</v>
      </c>
      <c r="J184" s="7">
        <v>2</v>
      </c>
      <c r="K184" s="25">
        <v>38</v>
      </c>
      <c r="L184" s="26"/>
    </row>
    <row r="185" spans="2:12" ht="15" customHeight="1">
      <c r="B185" s="21"/>
      <c r="C185" s="21"/>
      <c r="D185" s="23" t="s">
        <v>31</v>
      </c>
      <c r="E185" s="24"/>
      <c r="F185" s="23"/>
      <c r="G185" s="24"/>
      <c r="H185" s="7">
        <v>14</v>
      </c>
      <c r="I185" s="7">
        <v>165</v>
      </c>
      <c r="J185" s="7">
        <v>8</v>
      </c>
      <c r="K185" s="25">
        <v>95</v>
      </c>
      <c r="L185" s="26"/>
    </row>
    <row r="186" spans="2:12" ht="15" customHeight="1">
      <c r="B186" s="21"/>
      <c r="C186" s="22"/>
      <c r="D186" s="23" t="s">
        <v>32</v>
      </c>
      <c r="E186" s="24"/>
      <c r="F186" s="23"/>
      <c r="G186" s="24"/>
      <c r="H186" s="7">
        <v>109</v>
      </c>
      <c r="I186" s="7">
        <v>364</v>
      </c>
      <c r="J186" s="7">
        <v>59</v>
      </c>
      <c r="K186" s="25">
        <v>331</v>
      </c>
      <c r="L186" s="26"/>
    </row>
    <row r="187" spans="2:12" ht="18" customHeight="1">
      <c r="B187" s="21"/>
      <c r="C187" s="6" t="s">
        <v>26</v>
      </c>
      <c r="D187" s="20"/>
      <c r="E187" s="24"/>
      <c r="F187" s="23" t="s">
        <v>33</v>
      </c>
      <c r="G187" s="24"/>
      <c r="H187" s="8">
        <v>4463</v>
      </c>
      <c r="I187" s="8">
        <v>22712</v>
      </c>
      <c r="J187" s="8">
        <v>4593</v>
      </c>
      <c r="K187" s="27">
        <f>SUM(K181:L186)</f>
        <v>23026</v>
      </c>
      <c r="L187" s="24"/>
    </row>
    <row r="188" spans="2:12" ht="15" customHeight="1">
      <c r="B188" s="21"/>
      <c r="C188" s="20" t="s">
        <v>37</v>
      </c>
      <c r="D188" s="23" t="s">
        <v>38</v>
      </c>
      <c r="E188" s="24"/>
      <c r="F188" s="23"/>
      <c r="G188" s="24"/>
      <c r="H188" s="7">
        <v>60</v>
      </c>
      <c r="I188" s="7">
        <v>268</v>
      </c>
      <c r="J188" s="7">
        <v>43</v>
      </c>
      <c r="K188" s="25">
        <v>424</v>
      </c>
      <c r="L188" s="26"/>
    </row>
    <row r="189" spans="2:12" ht="15" customHeight="1">
      <c r="B189" s="21"/>
      <c r="C189" s="21"/>
      <c r="D189" s="23" t="s">
        <v>39</v>
      </c>
      <c r="E189" s="24"/>
      <c r="F189" s="23"/>
      <c r="G189" s="24"/>
      <c r="H189" s="7">
        <v>142</v>
      </c>
      <c r="I189" s="7">
        <v>805</v>
      </c>
      <c r="J189" s="7">
        <v>177</v>
      </c>
      <c r="K189" s="25">
        <v>1067</v>
      </c>
      <c r="L189" s="26"/>
    </row>
    <row r="190" spans="2:12" ht="15" customHeight="1">
      <c r="B190" s="21"/>
      <c r="C190" s="21"/>
      <c r="D190" s="23" t="s">
        <v>71</v>
      </c>
      <c r="E190" s="24"/>
      <c r="F190" s="23"/>
      <c r="G190" s="24"/>
      <c r="H190" s="7">
        <v>692</v>
      </c>
      <c r="I190" s="7">
        <v>4431</v>
      </c>
      <c r="J190" s="7">
        <v>864</v>
      </c>
      <c r="K190" s="25">
        <v>5188</v>
      </c>
      <c r="L190" s="26"/>
    </row>
    <row r="191" spans="2:12" ht="15" customHeight="1">
      <c r="B191" s="21"/>
      <c r="C191" s="22"/>
      <c r="D191" s="23" t="s">
        <v>19</v>
      </c>
      <c r="E191" s="24"/>
      <c r="F191" s="23"/>
      <c r="G191" s="24"/>
      <c r="H191" s="7">
        <v>4</v>
      </c>
      <c r="I191" s="7">
        <v>34</v>
      </c>
      <c r="J191" s="7"/>
      <c r="K191" s="25">
        <v>4</v>
      </c>
      <c r="L191" s="26"/>
    </row>
    <row r="192" spans="2:12" ht="18" customHeight="1">
      <c r="B192" s="21"/>
      <c r="C192" s="6" t="s">
        <v>37</v>
      </c>
      <c r="D192" s="20"/>
      <c r="E192" s="24"/>
      <c r="F192" s="23" t="s">
        <v>43</v>
      </c>
      <c r="G192" s="24"/>
      <c r="H192" s="8">
        <v>898</v>
      </c>
      <c r="I192" s="8">
        <v>5538</v>
      </c>
      <c r="J192" s="8">
        <v>1084</v>
      </c>
      <c r="K192" s="27">
        <f>SUM(K188:L191)</f>
        <v>6683</v>
      </c>
      <c r="L192" s="24"/>
    </row>
    <row r="193" spans="2:12" ht="15" customHeight="1">
      <c r="B193" s="21"/>
      <c r="C193" s="20" t="s">
        <v>76</v>
      </c>
      <c r="D193" s="23" t="s">
        <v>87</v>
      </c>
      <c r="E193" s="24"/>
      <c r="F193" s="23"/>
      <c r="G193" s="24"/>
      <c r="H193" s="7"/>
      <c r="I193" s="7"/>
      <c r="J193" s="7">
        <v>25</v>
      </c>
      <c r="K193" s="25">
        <v>710</v>
      </c>
      <c r="L193" s="26"/>
    </row>
    <row r="194" spans="2:12" ht="15" customHeight="1">
      <c r="B194" s="21"/>
      <c r="C194" s="21"/>
      <c r="D194" s="23" t="s">
        <v>88</v>
      </c>
      <c r="E194" s="24"/>
      <c r="F194" s="23"/>
      <c r="G194" s="24"/>
      <c r="H194" s="7"/>
      <c r="I194" s="7"/>
      <c r="J194" s="7">
        <v>107</v>
      </c>
      <c r="K194" s="25">
        <v>440</v>
      </c>
      <c r="L194" s="26"/>
    </row>
    <row r="195" spans="2:12" ht="15" customHeight="1">
      <c r="B195" s="21"/>
      <c r="C195" s="21"/>
      <c r="D195" s="23" t="s">
        <v>89</v>
      </c>
      <c r="E195" s="24"/>
      <c r="F195" s="23"/>
      <c r="G195" s="24"/>
      <c r="H195" s="7"/>
      <c r="I195" s="7"/>
      <c r="J195" s="7"/>
      <c r="K195" s="25">
        <v>50</v>
      </c>
      <c r="L195" s="26"/>
    </row>
    <row r="196" spans="2:12" ht="15" customHeight="1">
      <c r="B196" s="21"/>
      <c r="C196" s="21"/>
      <c r="D196" s="23" t="s">
        <v>90</v>
      </c>
      <c r="E196" s="24"/>
      <c r="F196" s="23"/>
      <c r="G196" s="24"/>
      <c r="H196" s="7"/>
      <c r="I196" s="7"/>
      <c r="J196" s="7">
        <v>719</v>
      </c>
      <c r="K196" s="25">
        <v>2371</v>
      </c>
      <c r="L196" s="26"/>
    </row>
    <row r="197" spans="2:12" ht="15" customHeight="1">
      <c r="B197" s="21"/>
      <c r="C197" s="21"/>
      <c r="D197" s="23" t="s">
        <v>91</v>
      </c>
      <c r="E197" s="24"/>
      <c r="F197" s="23"/>
      <c r="G197" s="24"/>
      <c r="H197" s="7"/>
      <c r="I197" s="7"/>
      <c r="J197" s="7">
        <v>184</v>
      </c>
      <c r="K197" s="25">
        <v>578</v>
      </c>
      <c r="L197" s="26"/>
    </row>
    <row r="198" spans="2:12" ht="15" customHeight="1">
      <c r="B198" s="21"/>
      <c r="C198" s="21"/>
      <c r="D198" s="23" t="s">
        <v>92</v>
      </c>
      <c r="E198" s="24"/>
      <c r="F198" s="23"/>
      <c r="G198" s="24"/>
      <c r="H198" s="7"/>
      <c r="I198" s="7"/>
      <c r="J198" s="7">
        <v>1006</v>
      </c>
      <c r="K198" s="25">
        <v>6206</v>
      </c>
      <c r="L198" s="26"/>
    </row>
    <row r="199" spans="2:12" ht="15" customHeight="1">
      <c r="B199" s="21"/>
      <c r="C199" s="21"/>
      <c r="D199" s="23" t="s">
        <v>93</v>
      </c>
      <c r="E199" s="24"/>
      <c r="F199" s="23"/>
      <c r="G199" s="24"/>
      <c r="H199" s="7"/>
      <c r="I199" s="7"/>
      <c r="J199" s="7">
        <v>1727</v>
      </c>
      <c r="K199" s="25">
        <v>10490</v>
      </c>
      <c r="L199" s="26"/>
    </row>
    <row r="200" spans="2:12" ht="15" customHeight="1">
      <c r="B200" s="21"/>
      <c r="C200" s="21"/>
      <c r="D200" s="23" t="s">
        <v>94</v>
      </c>
      <c r="E200" s="24"/>
      <c r="F200" s="23"/>
      <c r="G200" s="24"/>
      <c r="H200" s="7"/>
      <c r="I200" s="7"/>
      <c r="J200" s="7">
        <v>700</v>
      </c>
      <c r="K200" s="25">
        <v>3681</v>
      </c>
      <c r="L200" s="26"/>
    </row>
    <row r="201" spans="2:12" ht="15" customHeight="1">
      <c r="B201" s="21"/>
      <c r="C201" s="21"/>
      <c r="D201" s="23" t="s">
        <v>95</v>
      </c>
      <c r="E201" s="24"/>
      <c r="F201" s="23"/>
      <c r="G201" s="24"/>
      <c r="H201" s="7"/>
      <c r="I201" s="7"/>
      <c r="J201" s="7">
        <v>798</v>
      </c>
      <c r="K201" s="25">
        <v>5661</v>
      </c>
      <c r="L201" s="26"/>
    </row>
    <row r="202" spans="2:12" ht="15" customHeight="1">
      <c r="B202" s="21"/>
      <c r="C202" s="21"/>
      <c r="D202" s="23" t="s">
        <v>96</v>
      </c>
      <c r="E202" s="24"/>
      <c r="F202" s="23"/>
      <c r="G202" s="24"/>
      <c r="H202" s="7"/>
      <c r="I202" s="7"/>
      <c r="J202" s="7">
        <v>1745</v>
      </c>
      <c r="K202" s="25">
        <v>9176</v>
      </c>
      <c r="L202" s="26"/>
    </row>
    <row r="203" spans="2:12" ht="15" customHeight="1">
      <c r="B203" s="21"/>
      <c r="C203" s="22"/>
      <c r="D203" s="23" t="s">
        <v>97</v>
      </c>
      <c r="E203" s="24"/>
      <c r="F203" s="23"/>
      <c r="G203" s="24"/>
      <c r="H203" s="7"/>
      <c r="I203" s="7"/>
      <c r="J203" s="7">
        <v>3054</v>
      </c>
      <c r="K203" s="25">
        <v>18585</v>
      </c>
      <c r="L203" s="26"/>
    </row>
    <row r="204" spans="2:12" ht="18" customHeight="1">
      <c r="B204" s="21"/>
      <c r="C204" s="6" t="s">
        <v>76</v>
      </c>
      <c r="D204" s="20"/>
      <c r="E204" s="24"/>
      <c r="F204" s="23" t="s">
        <v>81</v>
      </c>
      <c r="G204" s="24"/>
      <c r="H204" s="8"/>
      <c r="I204" s="8"/>
      <c r="J204" s="8">
        <v>10065</v>
      </c>
      <c r="K204" s="27">
        <f>SUM(K193:L203)</f>
        <v>57948</v>
      </c>
      <c r="L204" s="24"/>
    </row>
    <row r="205" spans="2:12" ht="15" customHeight="1">
      <c r="B205" s="21"/>
      <c r="C205" s="20" t="s">
        <v>82</v>
      </c>
      <c r="D205" s="23" t="s">
        <v>98</v>
      </c>
      <c r="E205" s="24"/>
      <c r="F205" s="23"/>
      <c r="G205" s="24"/>
      <c r="H205" s="7"/>
      <c r="I205" s="7"/>
      <c r="J205" s="7">
        <v>250</v>
      </c>
      <c r="K205" s="25">
        <v>914</v>
      </c>
      <c r="L205" s="26"/>
    </row>
    <row r="206" spans="2:12" ht="15" customHeight="1">
      <c r="B206" s="21"/>
      <c r="C206" s="21"/>
      <c r="D206" s="23" t="s">
        <v>99</v>
      </c>
      <c r="E206" s="24"/>
      <c r="F206" s="23"/>
      <c r="G206" s="24"/>
      <c r="H206" s="7"/>
      <c r="I206" s="7"/>
      <c r="J206" s="7">
        <v>1419</v>
      </c>
      <c r="K206" s="25">
        <v>7962</v>
      </c>
      <c r="L206" s="26"/>
    </row>
    <row r="207" spans="2:12" ht="15" customHeight="1">
      <c r="B207" s="21"/>
      <c r="C207" s="21"/>
      <c r="D207" s="23" t="s">
        <v>100</v>
      </c>
      <c r="E207" s="24"/>
      <c r="F207" s="23"/>
      <c r="G207" s="24"/>
      <c r="H207" s="7"/>
      <c r="I207" s="7"/>
      <c r="J207" s="7">
        <v>1376</v>
      </c>
      <c r="K207" s="25">
        <v>7610</v>
      </c>
      <c r="L207" s="26"/>
    </row>
    <row r="208" spans="2:12" ht="15" customHeight="1">
      <c r="B208" s="21"/>
      <c r="C208" s="22"/>
      <c r="D208" s="23" t="s">
        <v>101</v>
      </c>
      <c r="E208" s="24"/>
      <c r="F208" s="23"/>
      <c r="G208" s="24"/>
      <c r="H208" s="7"/>
      <c r="I208" s="7"/>
      <c r="J208" s="7">
        <v>680</v>
      </c>
      <c r="K208" s="25">
        <v>2176</v>
      </c>
      <c r="L208" s="26"/>
    </row>
    <row r="209" spans="2:12" ht="18" customHeight="1">
      <c r="B209" s="22"/>
      <c r="C209" s="6" t="s">
        <v>82</v>
      </c>
      <c r="D209" s="20"/>
      <c r="E209" s="24"/>
      <c r="F209" s="23" t="s">
        <v>85</v>
      </c>
      <c r="G209" s="24"/>
      <c r="H209" s="8"/>
      <c r="I209" s="8"/>
      <c r="J209" s="8">
        <v>3725</v>
      </c>
      <c r="K209" s="27">
        <f>SUM(K205:L208)</f>
        <v>18662</v>
      </c>
      <c r="L209" s="24"/>
    </row>
    <row r="210" ht="55.5" customHeight="1"/>
  </sheetData>
  <sheetProtection/>
  <mergeCells count="630">
    <mergeCell ref="D209:E209"/>
    <mergeCell ref="F209:G209"/>
    <mergeCell ref="K209:L209"/>
    <mergeCell ref="D207:E207"/>
    <mergeCell ref="F207:G207"/>
    <mergeCell ref="K207:L207"/>
    <mergeCell ref="D208:E208"/>
    <mergeCell ref="F208:G208"/>
    <mergeCell ref="K208:L208"/>
    <mergeCell ref="D204:E204"/>
    <mergeCell ref="F204:G204"/>
    <mergeCell ref="K204:L204"/>
    <mergeCell ref="C205:C208"/>
    <mergeCell ref="D205:E205"/>
    <mergeCell ref="F205:G205"/>
    <mergeCell ref="K205:L205"/>
    <mergeCell ref="D206:E206"/>
    <mergeCell ref="F206:G206"/>
    <mergeCell ref="K206:L206"/>
    <mergeCell ref="D202:E202"/>
    <mergeCell ref="F202:G202"/>
    <mergeCell ref="K202:L202"/>
    <mergeCell ref="D203:E203"/>
    <mergeCell ref="F203:G203"/>
    <mergeCell ref="K203:L203"/>
    <mergeCell ref="D200:E200"/>
    <mergeCell ref="F200:G200"/>
    <mergeCell ref="K200:L200"/>
    <mergeCell ref="D201:E201"/>
    <mergeCell ref="F201:G201"/>
    <mergeCell ref="K201:L201"/>
    <mergeCell ref="D198:E198"/>
    <mergeCell ref="F198:G198"/>
    <mergeCell ref="K198:L198"/>
    <mergeCell ref="D199:E199"/>
    <mergeCell ref="F199:G199"/>
    <mergeCell ref="K199:L199"/>
    <mergeCell ref="D196:E196"/>
    <mergeCell ref="F196:G196"/>
    <mergeCell ref="K196:L196"/>
    <mergeCell ref="D197:E197"/>
    <mergeCell ref="F197:G197"/>
    <mergeCell ref="K197:L197"/>
    <mergeCell ref="C193:C203"/>
    <mergeCell ref="D193:E193"/>
    <mergeCell ref="F193:G193"/>
    <mergeCell ref="K193:L193"/>
    <mergeCell ref="D194:E194"/>
    <mergeCell ref="F194:G194"/>
    <mergeCell ref="K194:L194"/>
    <mergeCell ref="D195:E195"/>
    <mergeCell ref="F195:G195"/>
    <mergeCell ref="K195:L195"/>
    <mergeCell ref="D191:E191"/>
    <mergeCell ref="F191:G191"/>
    <mergeCell ref="K191:L191"/>
    <mergeCell ref="D192:E192"/>
    <mergeCell ref="F192:G192"/>
    <mergeCell ref="K192:L192"/>
    <mergeCell ref="C188:C191"/>
    <mergeCell ref="D188:E188"/>
    <mergeCell ref="F188:G188"/>
    <mergeCell ref="K188:L188"/>
    <mergeCell ref="D189:E189"/>
    <mergeCell ref="F189:G189"/>
    <mergeCell ref="K189:L189"/>
    <mergeCell ref="D190:E190"/>
    <mergeCell ref="F190:G190"/>
    <mergeCell ref="K190:L190"/>
    <mergeCell ref="D186:E186"/>
    <mergeCell ref="F186:G186"/>
    <mergeCell ref="K186:L186"/>
    <mergeCell ref="D187:E187"/>
    <mergeCell ref="F187:G187"/>
    <mergeCell ref="K187:L187"/>
    <mergeCell ref="D184:E184"/>
    <mergeCell ref="F184:G184"/>
    <mergeCell ref="K184:L184"/>
    <mergeCell ref="D185:E185"/>
    <mergeCell ref="F185:G185"/>
    <mergeCell ref="K185:L185"/>
    <mergeCell ref="C181:C186"/>
    <mergeCell ref="D181:E181"/>
    <mergeCell ref="F181:G181"/>
    <mergeCell ref="K181:L181"/>
    <mergeCell ref="D182:E182"/>
    <mergeCell ref="F182:G182"/>
    <mergeCell ref="K182:L182"/>
    <mergeCell ref="D183:E183"/>
    <mergeCell ref="F183:G183"/>
    <mergeCell ref="K183:L183"/>
    <mergeCell ref="D179:E179"/>
    <mergeCell ref="F179:G179"/>
    <mergeCell ref="K179:L179"/>
    <mergeCell ref="D180:E180"/>
    <mergeCell ref="F180:G180"/>
    <mergeCell ref="K180:L180"/>
    <mergeCell ref="D177:E177"/>
    <mergeCell ref="F177:G177"/>
    <mergeCell ref="K177:L177"/>
    <mergeCell ref="D178:E178"/>
    <mergeCell ref="F178:G178"/>
    <mergeCell ref="K178:L178"/>
    <mergeCell ref="D175:E175"/>
    <mergeCell ref="F175:G175"/>
    <mergeCell ref="K175:L175"/>
    <mergeCell ref="D176:E176"/>
    <mergeCell ref="F176:G176"/>
    <mergeCell ref="K176:L176"/>
    <mergeCell ref="D173:E173"/>
    <mergeCell ref="F173:G173"/>
    <mergeCell ref="K173:L173"/>
    <mergeCell ref="D174:E174"/>
    <mergeCell ref="F174:G174"/>
    <mergeCell ref="K174:L174"/>
    <mergeCell ref="D171:E171"/>
    <mergeCell ref="F171:G171"/>
    <mergeCell ref="K171:L171"/>
    <mergeCell ref="D172:E172"/>
    <mergeCell ref="F172:G172"/>
    <mergeCell ref="K172:L172"/>
    <mergeCell ref="D169:E169"/>
    <mergeCell ref="F169:G169"/>
    <mergeCell ref="K169:L169"/>
    <mergeCell ref="D170:E170"/>
    <mergeCell ref="F170:G170"/>
    <mergeCell ref="K170:L170"/>
    <mergeCell ref="D167:E167"/>
    <mergeCell ref="F167:G167"/>
    <mergeCell ref="K167:L167"/>
    <mergeCell ref="D168:E168"/>
    <mergeCell ref="F168:G168"/>
    <mergeCell ref="K168:L168"/>
    <mergeCell ref="D165:E165"/>
    <mergeCell ref="F165:G165"/>
    <mergeCell ref="K165:L165"/>
    <mergeCell ref="D166:E166"/>
    <mergeCell ref="F166:G166"/>
    <mergeCell ref="K166:L166"/>
    <mergeCell ref="D163:E163"/>
    <mergeCell ref="F163:G163"/>
    <mergeCell ref="K163:L163"/>
    <mergeCell ref="D164:E164"/>
    <mergeCell ref="F164:G164"/>
    <mergeCell ref="K164:L164"/>
    <mergeCell ref="D161:E161"/>
    <mergeCell ref="F161:G161"/>
    <mergeCell ref="K161:L161"/>
    <mergeCell ref="D162:E162"/>
    <mergeCell ref="F162:G162"/>
    <mergeCell ref="K162:L162"/>
    <mergeCell ref="K158:L158"/>
    <mergeCell ref="D159:E159"/>
    <mergeCell ref="F159:G159"/>
    <mergeCell ref="K159:L159"/>
    <mergeCell ref="D160:E160"/>
    <mergeCell ref="F160:G160"/>
    <mergeCell ref="K160:L160"/>
    <mergeCell ref="D156:E156"/>
    <mergeCell ref="F156:G156"/>
    <mergeCell ref="K156:L156"/>
    <mergeCell ref="B157:B209"/>
    <mergeCell ref="C157:C179"/>
    <mergeCell ref="D157:E157"/>
    <mergeCell ref="F157:G157"/>
    <mergeCell ref="K157:L157"/>
    <mergeCell ref="D158:E158"/>
    <mergeCell ref="F158:G158"/>
    <mergeCell ref="D153:E153"/>
    <mergeCell ref="F153:G153"/>
    <mergeCell ref="K153:L153"/>
    <mergeCell ref="C154:C155"/>
    <mergeCell ref="D154:E154"/>
    <mergeCell ref="F154:G154"/>
    <mergeCell ref="K154:L154"/>
    <mergeCell ref="D155:E155"/>
    <mergeCell ref="F155:G155"/>
    <mergeCell ref="K155:L155"/>
    <mergeCell ref="D151:E151"/>
    <mergeCell ref="F151:G151"/>
    <mergeCell ref="K151:L151"/>
    <mergeCell ref="D152:E152"/>
    <mergeCell ref="F152:G152"/>
    <mergeCell ref="K152:L152"/>
    <mergeCell ref="D148:E148"/>
    <mergeCell ref="F148:G148"/>
    <mergeCell ref="K148:L148"/>
    <mergeCell ref="C149:C152"/>
    <mergeCell ref="D149:E149"/>
    <mergeCell ref="F149:G149"/>
    <mergeCell ref="K149:L149"/>
    <mergeCell ref="D150:E150"/>
    <mergeCell ref="F150:G150"/>
    <mergeCell ref="K150:L150"/>
    <mergeCell ref="D146:E146"/>
    <mergeCell ref="F146:G146"/>
    <mergeCell ref="K146:L146"/>
    <mergeCell ref="D147:E147"/>
    <mergeCell ref="F147:G147"/>
    <mergeCell ref="K147:L147"/>
    <mergeCell ref="D144:E144"/>
    <mergeCell ref="F144:G144"/>
    <mergeCell ref="K144:L144"/>
    <mergeCell ref="D145:E145"/>
    <mergeCell ref="F145:G145"/>
    <mergeCell ref="K145:L145"/>
    <mergeCell ref="D142:E142"/>
    <mergeCell ref="F142:G142"/>
    <mergeCell ref="K142:L142"/>
    <mergeCell ref="D143:E143"/>
    <mergeCell ref="F143:G143"/>
    <mergeCell ref="K143:L143"/>
    <mergeCell ref="D140:E140"/>
    <mergeCell ref="F140:G140"/>
    <mergeCell ref="K140:L140"/>
    <mergeCell ref="D141:E141"/>
    <mergeCell ref="F141:G141"/>
    <mergeCell ref="K141:L141"/>
    <mergeCell ref="D138:E138"/>
    <mergeCell ref="F138:G138"/>
    <mergeCell ref="K138:L138"/>
    <mergeCell ref="D139:E139"/>
    <mergeCell ref="F139:G139"/>
    <mergeCell ref="K139:L139"/>
    <mergeCell ref="D135:E135"/>
    <mergeCell ref="F135:G135"/>
    <mergeCell ref="K135:L135"/>
    <mergeCell ref="C136:C145"/>
    <mergeCell ref="D136:E136"/>
    <mergeCell ref="F136:G136"/>
    <mergeCell ref="K136:L136"/>
    <mergeCell ref="D137:E137"/>
    <mergeCell ref="F137:G137"/>
    <mergeCell ref="K137:L137"/>
    <mergeCell ref="D133:E133"/>
    <mergeCell ref="F133:G133"/>
    <mergeCell ref="K133:L133"/>
    <mergeCell ref="D134:E134"/>
    <mergeCell ref="F134:G134"/>
    <mergeCell ref="K134:L134"/>
    <mergeCell ref="D131:E131"/>
    <mergeCell ref="F131:G131"/>
    <mergeCell ref="K131:L131"/>
    <mergeCell ref="D132:E132"/>
    <mergeCell ref="F132:G132"/>
    <mergeCell ref="K132:L132"/>
    <mergeCell ref="D129:E129"/>
    <mergeCell ref="F129:G129"/>
    <mergeCell ref="K129:L129"/>
    <mergeCell ref="D130:E130"/>
    <mergeCell ref="F130:G130"/>
    <mergeCell ref="K130:L130"/>
    <mergeCell ref="C126:C132"/>
    <mergeCell ref="D126:E126"/>
    <mergeCell ref="F126:G126"/>
    <mergeCell ref="K126:L126"/>
    <mergeCell ref="D127:E127"/>
    <mergeCell ref="F127:G127"/>
    <mergeCell ref="K127:L127"/>
    <mergeCell ref="D128:E128"/>
    <mergeCell ref="F128:G128"/>
    <mergeCell ref="K128:L128"/>
    <mergeCell ref="D124:E124"/>
    <mergeCell ref="F124:G124"/>
    <mergeCell ref="K124:L124"/>
    <mergeCell ref="D125:E125"/>
    <mergeCell ref="F125:G125"/>
    <mergeCell ref="K125:L125"/>
    <mergeCell ref="D122:E122"/>
    <mergeCell ref="F122:G122"/>
    <mergeCell ref="K122:L122"/>
    <mergeCell ref="D123:E123"/>
    <mergeCell ref="F123:G123"/>
    <mergeCell ref="K123:L123"/>
    <mergeCell ref="D120:E120"/>
    <mergeCell ref="F120:G120"/>
    <mergeCell ref="K120:L120"/>
    <mergeCell ref="D121:E121"/>
    <mergeCell ref="F121:G121"/>
    <mergeCell ref="K121:L121"/>
    <mergeCell ref="D118:E118"/>
    <mergeCell ref="F118:G118"/>
    <mergeCell ref="K118:L118"/>
    <mergeCell ref="D119:E119"/>
    <mergeCell ref="F119:G119"/>
    <mergeCell ref="K119:L119"/>
    <mergeCell ref="D115:E115"/>
    <mergeCell ref="F115:G115"/>
    <mergeCell ref="K115:L115"/>
    <mergeCell ref="C116:C124"/>
    <mergeCell ref="D116:E116"/>
    <mergeCell ref="F116:G116"/>
    <mergeCell ref="K116:L116"/>
    <mergeCell ref="D117:E117"/>
    <mergeCell ref="F117:G117"/>
    <mergeCell ref="K117:L117"/>
    <mergeCell ref="D113:E113"/>
    <mergeCell ref="F113:G113"/>
    <mergeCell ref="K113:L113"/>
    <mergeCell ref="D114:E114"/>
    <mergeCell ref="F114:G114"/>
    <mergeCell ref="K114:L114"/>
    <mergeCell ref="D111:E111"/>
    <mergeCell ref="F111:G111"/>
    <mergeCell ref="K111:L111"/>
    <mergeCell ref="D112:E112"/>
    <mergeCell ref="F112:G112"/>
    <mergeCell ref="K112:L112"/>
    <mergeCell ref="D109:E109"/>
    <mergeCell ref="F109:G109"/>
    <mergeCell ref="K109:L109"/>
    <mergeCell ref="D110:E110"/>
    <mergeCell ref="F110:G110"/>
    <mergeCell ref="K110:L110"/>
    <mergeCell ref="D107:E107"/>
    <mergeCell ref="F107:G107"/>
    <mergeCell ref="K107:L107"/>
    <mergeCell ref="D108:E108"/>
    <mergeCell ref="F108:G108"/>
    <mergeCell ref="K108:L108"/>
    <mergeCell ref="D105:E105"/>
    <mergeCell ref="F105:G105"/>
    <mergeCell ref="K105:L105"/>
    <mergeCell ref="D106:E106"/>
    <mergeCell ref="F106:G106"/>
    <mergeCell ref="K106:L106"/>
    <mergeCell ref="D103:E103"/>
    <mergeCell ref="F103:G103"/>
    <mergeCell ref="K103:L103"/>
    <mergeCell ref="D104:E104"/>
    <mergeCell ref="F104:G104"/>
    <mergeCell ref="K104:L104"/>
    <mergeCell ref="D101:E101"/>
    <mergeCell ref="F101:G101"/>
    <mergeCell ref="K101:L101"/>
    <mergeCell ref="D102:E102"/>
    <mergeCell ref="F102:G102"/>
    <mergeCell ref="K102:L102"/>
    <mergeCell ref="D99:E99"/>
    <mergeCell ref="F99:G99"/>
    <mergeCell ref="K99:L99"/>
    <mergeCell ref="D100:E100"/>
    <mergeCell ref="F100:G100"/>
    <mergeCell ref="K100:L100"/>
    <mergeCell ref="D97:E97"/>
    <mergeCell ref="F97:G97"/>
    <mergeCell ref="K97:L97"/>
    <mergeCell ref="D98:E98"/>
    <mergeCell ref="F98:G98"/>
    <mergeCell ref="K98:L98"/>
    <mergeCell ref="D95:E95"/>
    <mergeCell ref="F95:G95"/>
    <mergeCell ref="K95:L95"/>
    <mergeCell ref="D96:E96"/>
    <mergeCell ref="F96:G96"/>
    <mergeCell ref="K96:L96"/>
    <mergeCell ref="D93:E93"/>
    <mergeCell ref="F93:G93"/>
    <mergeCell ref="K93:L93"/>
    <mergeCell ref="D94:E94"/>
    <mergeCell ref="F94:G94"/>
    <mergeCell ref="K94:L94"/>
    <mergeCell ref="D91:E91"/>
    <mergeCell ref="F91:G91"/>
    <mergeCell ref="K91:L91"/>
    <mergeCell ref="D92:E92"/>
    <mergeCell ref="F92:G92"/>
    <mergeCell ref="K92:L92"/>
    <mergeCell ref="D89:E89"/>
    <mergeCell ref="F89:G89"/>
    <mergeCell ref="K89:L89"/>
    <mergeCell ref="D90:E90"/>
    <mergeCell ref="F90:G90"/>
    <mergeCell ref="K90:L90"/>
    <mergeCell ref="D87:E87"/>
    <mergeCell ref="F87:G87"/>
    <mergeCell ref="K87:L87"/>
    <mergeCell ref="D88:E88"/>
    <mergeCell ref="F88:G88"/>
    <mergeCell ref="K88:L88"/>
    <mergeCell ref="D85:E85"/>
    <mergeCell ref="F85:G85"/>
    <mergeCell ref="K85:L85"/>
    <mergeCell ref="D86:E86"/>
    <mergeCell ref="F86:G86"/>
    <mergeCell ref="K86:L86"/>
    <mergeCell ref="D83:E83"/>
    <mergeCell ref="F83:G83"/>
    <mergeCell ref="K83:L83"/>
    <mergeCell ref="D84:E84"/>
    <mergeCell ref="F84:G84"/>
    <mergeCell ref="K84:L84"/>
    <mergeCell ref="K80:L80"/>
    <mergeCell ref="D81:E81"/>
    <mergeCell ref="F81:G81"/>
    <mergeCell ref="K81:L81"/>
    <mergeCell ref="D82:E82"/>
    <mergeCell ref="F82:G82"/>
    <mergeCell ref="K82:L82"/>
    <mergeCell ref="D78:E78"/>
    <mergeCell ref="F78:G78"/>
    <mergeCell ref="K78:L78"/>
    <mergeCell ref="B79:B156"/>
    <mergeCell ref="C79:C114"/>
    <mergeCell ref="D79:E79"/>
    <mergeCell ref="F79:G79"/>
    <mergeCell ref="K79:L79"/>
    <mergeCell ref="D80:E80"/>
    <mergeCell ref="F80:G80"/>
    <mergeCell ref="D74:E74"/>
    <mergeCell ref="F74:G74"/>
    <mergeCell ref="K74:L74"/>
    <mergeCell ref="D77:E77"/>
    <mergeCell ref="F77:G77"/>
    <mergeCell ref="K77:L77"/>
    <mergeCell ref="D71:E71"/>
    <mergeCell ref="F71:G71"/>
    <mergeCell ref="K71:L71"/>
    <mergeCell ref="C72:C73"/>
    <mergeCell ref="D72:E72"/>
    <mergeCell ref="F72:G72"/>
    <mergeCell ref="K72:L72"/>
    <mergeCell ref="D73:E73"/>
    <mergeCell ref="F73:G73"/>
    <mergeCell ref="K73:L73"/>
    <mergeCell ref="D69:E69"/>
    <mergeCell ref="F69:G69"/>
    <mergeCell ref="K69:L69"/>
    <mergeCell ref="D70:E70"/>
    <mergeCell ref="F70:G70"/>
    <mergeCell ref="K70:L70"/>
    <mergeCell ref="D67:E67"/>
    <mergeCell ref="F67:G67"/>
    <mergeCell ref="K67:L67"/>
    <mergeCell ref="D68:E68"/>
    <mergeCell ref="F68:G68"/>
    <mergeCell ref="K68:L68"/>
    <mergeCell ref="D64:E64"/>
    <mergeCell ref="F64:G64"/>
    <mergeCell ref="K64:L64"/>
    <mergeCell ref="C65:C70"/>
    <mergeCell ref="D65:E65"/>
    <mergeCell ref="F65:G65"/>
    <mergeCell ref="K65:L65"/>
    <mergeCell ref="D66:E66"/>
    <mergeCell ref="F66:G66"/>
    <mergeCell ref="K66:L66"/>
    <mergeCell ref="D62:E62"/>
    <mergeCell ref="F62:G62"/>
    <mergeCell ref="K62:L62"/>
    <mergeCell ref="D63:E63"/>
    <mergeCell ref="F63:G63"/>
    <mergeCell ref="K63:L63"/>
    <mergeCell ref="D60:E60"/>
    <mergeCell ref="F60:G60"/>
    <mergeCell ref="K60:L60"/>
    <mergeCell ref="D61:E61"/>
    <mergeCell ref="F61:G61"/>
    <mergeCell ref="K61:L61"/>
    <mergeCell ref="D58:E58"/>
    <mergeCell ref="F58:G58"/>
    <mergeCell ref="K58:L58"/>
    <mergeCell ref="D59:E59"/>
    <mergeCell ref="F59:G59"/>
    <mergeCell ref="K59:L59"/>
    <mergeCell ref="D56:E56"/>
    <mergeCell ref="F56:G56"/>
    <mergeCell ref="K56:L56"/>
    <mergeCell ref="D57:E57"/>
    <mergeCell ref="F57:G57"/>
    <mergeCell ref="K57:L57"/>
    <mergeCell ref="D54:E54"/>
    <mergeCell ref="F54:G54"/>
    <mergeCell ref="K54:L54"/>
    <mergeCell ref="D55:E55"/>
    <mergeCell ref="F55:G55"/>
    <mergeCell ref="K55:L55"/>
    <mergeCell ref="D52:E52"/>
    <mergeCell ref="F52:G52"/>
    <mergeCell ref="K52:L52"/>
    <mergeCell ref="D53:E53"/>
    <mergeCell ref="F53:G53"/>
    <mergeCell ref="K53:L53"/>
    <mergeCell ref="D50:E50"/>
    <mergeCell ref="F50:G50"/>
    <mergeCell ref="K50:L50"/>
    <mergeCell ref="D51:E51"/>
    <mergeCell ref="F51:G51"/>
    <mergeCell ref="K51:L51"/>
    <mergeCell ref="D48:E48"/>
    <mergeCell ref="F48:G48"/>
    <mergeCell ref="K48:L48"/>
    <mergeCell ref="D49:E49"/>
    <mergeCell ref="F49:G49"/>
    <mergeCell ref="K49:L49"/>
    <mergeCell ref="K45:L45"/>
    <mergeCell ref="D46:E46"/>
    <mergeCell ref="F46:G46"/>
    <mergeCell ref="K46:L46"/>
    <mergeCell ref="D47:E47"/>
    <mergeCell ref="F47:G47"/>
    <mergeCell ref="K47:L47"/>
    <mergeCell ref="D43:E43"/>
    <mergeCell ref="F43:G43"/>
    <mergeCell ref="K43:L43"/>
    <mergeCell ref="B44:B74"/>
    <mergeCell ref="C44:C63"/>
    <mergeCell ref="D44:E44"/>
    <mergeCell ref="F44:G44"/>
    <mergeCell ref="K44:L44"/>
    <mergeCell ref="D45:E45"/>
    <mergeCell ref="F45:G45"/>
    <mergeCell ref="D41:E41"/>
    <mergeCell ref="F41:G41"/>
    <mergeCell ref="K41:L41"/>
    <mergeCell ref="D42:E42"/>
    <mergeCell ref="F42:G42"/>
    <mergeCell ref="K42:L42"/>
    <mergeCell ref="D39:E39"/>
    <mergeCell ref="F39:G39"/>
    <mergeCell ref="K39:L39"/>
    <mergeCell ref="D40:E40"/>
    <mergeCell ref="F40:G40"/>
    <mergeCell ref="K40:L40"/>
    <mergeCell ref="D36:E36"/>
    <mergeCell ref="F36:G36"/>
    <mergeCell ref="K36:L36"/>
    <mergeCell ref="C37:C42"/>
    <mergeCell ref="D37:E37"/>
    <mergeCell ref="F37:G37"/>
    <mergeCell ref="K37:L37"/>
    <mergeCell ref="D38:E38"/>
    <mergeCell ref="F38:G38"/>
    <mergeCell ref="K38:L38"/>
    <mergeCell ref="D34:E34"/>
    <mergeCell ref="F34:G34"/>
    <mergeCell ref="K34:L34"/>
    <mergeCell ref="D35:E35"/>
    <mergeCell ref="F35:G35"/>
    <mergeCell ref="K35:L35"/>
    <mergeCell ref="D32:E32"/>
    <mergeCell ref="F32:G32"/>
    <mergeCell ref="K32:L32"/>
    <mergeCell ref="D33:E33"/>
    <mergeCell ref="F33:G33"/>
    <mergeCell ref="K33:L33"/>
    <mergeCell ref="D30:E30"/>
    <mergeCell ref="F30:G30"/>
    <mergeCell ref="K30:L30"/>
    <mergeCell ref="D31:E31"/>
    <mergeCell ref="F31:G31"/>
    <mergeCell ref="K31:L31"/>
    <mergeCell ref="C27:C33"/>
    <mergeCell ref="D27:E27"/>
    <mergeCell ref="F27:G27"/>
    <mergeCell ref="K27:L27"/>
    <mergeCell ref="D28:E28"/>
    <mergeCell ref="F28:G28"/>
    <mergeCell ref="K28:L28"/>
    <mergeCell ref="D29:E29"/>
    <mergeCell ref="F29:G29"/>
    <mergeCell ref="K29:L29"/>
    <mergeCell ref="D25:E25"/>
    <mergeCell ref="F25:G25"/>
    <mergeCell ref="K25:L25"/>
    <mergeCell ref="D26:E26"/>
    <mergeCell ref="F26:G26"/>
    <mergeCell ref="K26:L26"/>
    <mergeCell ref="D23:E23"/>
    <mergeCell ref="F23:G23"/>
    <mergeCell ref="K23:L23"/>
    <mergeCell ref="D24:E24"/>
    <mergeCell ref="F24:G24"/>
    <mergeCell ref="K24:L24"/>
    <mergeCell ref="D21:E21"/>
    <mergeCell ref="F21:G21"/>
    <mergeCell ref="K21:L21"/>
    <mergeCell ref="D22:E22"/>
    <mergeCell ref="F22:G22"/>
    <mergeCell ref="K22:L22"/>
    <mergeCell ref="D19:E19"/>
    <mergeCell ref="F19:G19"/>
    <mergeCell ref="K19:L19"/>
    <mergeCell ref="D20:E20"/>
    <mergeCell ref="F20:G20"/>
    <mergeCell ref="K20:L20"/>
    <mergeCell ref="D17:E17"/>
    <mergeCell ref="F17:G17"/>
    <mergeCell ref="K17:L17"/>
    <mergeCell ref="D18:E18"/>
    <mergeCell ref="F18:G18"/>
    <mergeCell ref="K18:L18"/>
    <mergeCell ref="D15:E15"/>
    <mergeCell ref="F15:G15"/>
    <mergeCell ref="K15:L15"/>
    <mergeCell ref="D16:E16"/>
    <mergeCell ref="F16:G16"/>
    <mergeCell ref="K16:L16"/>
    <mergeCell ref="D13:E13"/>
    <mergeCell ref="F13:G13"/>
    <mergeCell ref="K13:L13"/>
    <mergeCell ref="D14:E14"/>
    <mergeCell ref="F14:G14"/>
    <mergeCell ref="K14:L14"/>
    <mergeCell ref="D11:E11"/>
    <mergeCell ref="F11:G11"/>
    <mergeCell ref="K11:L11"/>
    <mergeCell ref="D12:E12"/>
    <mergeCell ref="F12:G12"/>
    <mergeCell ref="K12:L12"/>
    <mergeCell ref="C8:C25"/>
    <mergeCell ref="D8:E8"/>
    <mergeCell ref="F8:G8"/>
    <mergeCell ref="K8:L8"/>
    <mergeCell ref="D9:E9"/>
    <mergeCell ref="F9:G9"/>
    <mergeCell ref="K9:L9"/>
    <mergeCell ref="D10:E10"/>
    <mergeCell ref="F10:G10"/>
    <mergeCell ref="K10:L10"/>
    <mergeCell ref="E2:K2"/>
    <mergeCell ref="B5:F5"/>
    <mergeCell ref="B76:F76"/>
    <mergeCell ref="D6:E6"/>
    <mergeCell ref="F6:G6"/>
    <mergeCell ref="K6:L6"/>
    <mergeCell ref="D7:E7"/>
    <mergeCell ref="F7:G7"/>
    <mergeCell ref="K7:L7"/>
    <mergeCell ref="B8:B43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CHAILLAN Nicolas</cp:lastModifiedBy>
  <dcterms:modified xsi:type="dcterms:W3CDTF">2018-07-12T12:24:11Z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1701266496</vt:i4>
  </property>
  <property fmtid="{D5CDD505-2E9C-101B-9397-08002B2CF9AE}" pid="4" name="_NewReviewCyc">
    <vt:lpwstr/>
  </property>
  <property fmtid="{D5CDD505-2E9C-101B-9397-08002B2CF9AE}" pid="5" name="_EmailSubje">
    <vt:lpwstr>Mise en ligne ventes mensuelles</vt:lpwstr>
  </property>
  <property fmtid="{D5CDD505-2E9C-101B-9397-08002B2CF9AE}" pid="6" name="_AuthorEma">
    <vt:lpwstr>nicolas.chaillan@renault.com</vt:lpwstr>
  </property>
  <property fmtid="{D5CDD505-2E9C-101B-9397-08002B2CF9AE}" pid="7" name="_AuthorEmailDisplayNa">
    <vt:lpwstr>CHAILLAN Nicolas</vt:lpwstr>
  </property>
</Properties>
</file>